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homas Brown\Desktop\post-doc\Denis report\data_for_publication\"/>
    </mc:Choice>
  </mc:AlternateContent>
  <bookViews>
    <workbookView xWindow="0" yWindow="0" windowWidth="19180" windowHeight="6430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1" i="1" l="1"/>
  <c r="H72" i="1"/>
  <c r="H70" i="1"/>
  <c r="H69" i="1"/>
  <c r="H68" i="1"/>
  <c r="I43" i="1" l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42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18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2" i="1"/>
  <c r="H3" i="1" l="1"/>
  <c r="H4" i="1"/>
  <c r="H5" i="1"/>
  <c r="H6" i="1"/>
  <c r="H7" i="1"/>
  <c r="H8" i="1"/>
  <c r="H9" i="1"/>
  <c r="H10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2" i="1"/>
</calcChain>
</file>

<file path=xl/sharedStrings.xml><?xml version="1.0" encoding="utf-8"?>
<sst xmlns="http://schemas.openxmlformats.org/spreadsheetml/2006/main" count="151" uniqueCount="15">
  <si>
    <t>Year</t>
  </si>
  <si>
    <t>size</t>
  </si>
  <si>
    <t>species</t>
  </si>
  <si>
    <t>min</t>
  </si>
  <si>
    <t>max</t>
  </si>
  <si>
    <t>sw</t>
  </si>
  <si>
    <t>cm</t>
  </si>
  <si>
    <t>area_ha</t>
  </si>
  <si>
    <t>Island</t>
  </si>
  <si>
    <t>DS</t>
  </si>
  <si>
    <t>CE</t>
  </si>
  <si>
    <t>AR</t>
  </si>
  <si>
    <t>Density</t>
  </si>
  <si>
    <t>Year_since</t>
  </si>
  <si>
    <t>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</si>
</sst>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0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Seychelles Brush Warbler Population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'[1]POPULATION SIZE'!$B$4</c:f>
              <c:strCache>
                <c:ptCount val="1"/>
                <c:pt idx="0">
                  <c:v>COUSIN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SIZE'!$B$5:$B$45</c:f>
              <c:numCache>
                <c:formatCode>General</c:formatCode>
                <c:ptCount val="41"/>
                <c:pt idx="0">
                  <c:v>30</c:v>
                </c:pt>
                <c:pt idx="1">
                  <c:v>0</c:v>
                </c:pt>
                <c:pt idx="2">
                  <c:v>26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50</c:v>
                </c:pt>
                <c:pt idx="14">
                  <c:v>0</c:v>
                </c:pt>
                <c:pt idx="15">
                  <c:v>90</c:v>
                </c:pt>
                <c:pt idx="16">
                  <c:v>210</c:v>
                </c:pt>
                <c:pt idx="17">
                  <c:v>0</c:v>
                </c:pt>
                <c:pt idx="18">
                  <c:v>269</c:v>
                </c:pt>
                <c:pt idx="19">
                  <c:v>0</c:v>
                </c:pt>
                <c:pt idx="20">
                  <c:v>0</c:v>
                </c:pt>
                <c:pt idx="21">
                  <c:v>280</c:v>
                </c:pt>
                <c:pt idx="22">
                  <c:v>0</c:v>
                </c:pt>
                <c:pt idx="23">
                  <c:v>0</c:v>
                </c:pt>
                <c:pt idx="24">
                  <c:v>295</c:v>
                </c:pt>
                <c:pt idx="25">
                  <c:v>320</c:v>
                </c:pt>
                <c:pt idx="26">
                  <c:v>310</c:v>
                </c:pt>
                <c:pt idx="27">
                  <c:v>320</c:v>
                </c:pt>
                <c:pt idx="28">
                  <c:v>330</c:v>
                </c:pt>
                <c:pt idx="29">
                  <c:v>315</c:v>
                </c:pt>
                <c:pt idx="30">
                  <c:v>329</c:v>
                </c:pt>
                <c:pt idx="31">
                  <c:v>330</c:v>
                </c:pt>
                <c:pt idx="32">
                  <c:v>311</c:v>
                </c:pt>
                <c:pt idx="33">
                  <c:v>316</c:v>
                </c:pt>
                <c:pt idx="34">
                  <c:v>325</c:v>
                </c:pt>
                <c:pt idx="35">
                  <c:v>0</c:v>
                </c:pt>
                <c:pt idx="36">
                  <c:v>320</c:v>
                </c:pt>
                <c:pt idx="37">
                  <c:v>305</c:v>
                </c:pt>
                <c:pt idx="38">
                  <c:v>326</c:v>
                </c:pt>
                <c:pt idx="39">
                  <c:v>322</c:v>
                </c:pt>
                <c:pt idx="40">
                  <c:v>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80-4C61-931F-73D37AE740F8}"/>
            </c:ext>
          </c:extLst>
        </c:ser>
        <c:ser>
          <c:idx val="3"/>
          <c:order val="1"/>
          <c:tx>
            <c:strRef>
              <c:f>'[1]POPULATION SIZE'!$D$4</c:f>
              <c:strCache>
                <c:ptCount val="1"/>
                <c:pt idx="0">
                  <c:v>COUSINE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SIZE'!$D$5:$D$45</c:f>
              <c:numCache>
                <c:formatCode>General</c:formatCode>
                <c:ptCount val="41"/>
                <c:pt idx="33">
                  <c:v>29</c:v>
                </c:pt>
                <c:pt idx="34">
                  <c:v>43</c:v>
                </c:pt>
                <c:pt idx="35">
                  <c:v>0</c:v>
                </c:pt>
                <c:pt idx="36">
                  <c:v>0</c:v>
                </c:pt>
                <c:pt idx="37">
                  <c:v>80</c:v>
                </c:pt>
                <c:pt idx="38">
                  <c:v>119</c:v>
                </c:pt>
                <c:pt idx="39">
                  <c:v>135</c:v>
                </c:pt>
                <c:pt idx="4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80-4C61-931F-73D37AE740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971712"/>
        <c:axId val="45983232"/>
      </c:barChart>
      <c:lineChart>
        <c:grouping val="standard"/>
        <c:varyColors val="0"/>
        <c:ser>
          <c:idx val="0"/>
          <c:order val="2"/>
          <c:tx>
            <c:strRef>
              <c:f>'[1]POPULATION SIZE'!$F$4</c:f>
              <c:strCache>
                <c:ptCount val="1"/>
                <c:pt idx="0">
                  <c:v>ARIDE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SIZE'!$F$5:$F$45</c:f>
              <c:numCache>
                <c:formatCode>General</c:formatCode>
                <c:ptCount val="41"/>
                <c:pt idx="31">
                  <c:v>29</c:v>
                </c:pt>
                <c:pt idx="32">
                  <c:v>44</c:v>
                </c:pt>
                <c:pt idx="33">
                  <c:v>115</c:v>
                </c:pt>
                <c:pt idx="34">
                  <c:v>210</c:v>
                </c:pt>
                <c:pt idx="35">
                  <c:v>240</c:v>
                </c:pt>
                <c:pt idx="36">
                  <c:v>413</c:v>
                </c:pt>
                <c:pt idx="37">
                  <c:v>650</c:v>
                </c:pt>
                <c:pt idx="38">
                  <c:v>897</c:v>
                </c:pt>
                <c:pt idx="39">
                  <c:v>1600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480-4C61-931F-73D37AE740F8}"/>
            </c:ext>
          </c:extLst>
        </c:ser>
        <c:ser>
          <c:idx val="1"/>
          <c:order val="3"/>
          <c:tx>
            <c:strRef>
              <c:f>'[1]POPULATION SIZE'!$M$4</c:f>
              <c:strCache>
                <c:ptCount val="1"/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SIZE'!$M$5:$M$45</c:f>
              <c:numCache>
                <c:formatCode>General</c:formatCode>
                <c:ptCount val="41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18</c:v>
                </c:pt>
                <c:pt idx="11">
                  <c:v>0</c:v>
                </c:pt>
                <c:pt idx="12">
                  <c:v>0</c:v>
                </c:pt>
                <c:pt idx="13">
                  <c:v>33</c:v>
                </c:pt>
                <c:pt idx="14">
                  <c:v>0</c:v>
                </c:pt>
                <c:pt idx="15">
                  <c:v>59</c:v>
                </c:pt>
                <c:pt idx="16">
                  <c:v>95</c:v>
                </c:pt>
                <c:pt idx="17">
                  <c:v>0</c:v>
                </c:pt>
                <c:pt idx="18">
                  <c:v>105</c:v>
                </c:pt>
                <c:pt idx="19">
                  <c:v>0</c:v>
                </c:pt>
                <c:pt idx="20">
                  <c:v>0</c:v>
                </c:pt>
                <c:pt idx="21">
                  <c:v>113</c:v>
                </c:pt>
                <c:pt idx="22">
                  <c:v>0</c:v>
                </c:pt>
                <c:pt idx="23">
                  <c:v>0</c:v>
                </c:pt>
                <c:pt idx="24">
                  <c:v>115</c:v>
                </c:pt>
                <c:pt idx="25">
                  <c:v>117</c:v>
                </c:pt>
                <c:pt idx="26">
                  <c:v>118</c:v>
                </c:pt>
                <c:pt idx="27">
                  <c:v>120</c:v>
                </c:pt>
                <c:pt idx="28">
                  <c:v>120</c:v>
                </c:pt>
                <c:pt idx="29">
                  <c:v>120</c:v>
                </c:pt>
                <c:pt idx="30">
                  <c:v>123</c:v>
                </c:pt>
                <c:pt idx="31">
                  <c:v>129.66666666666666</c:v>
                </c:pt>
                <c:pt idx="32">
                  <c:v>134.66666666666666</c:v>
                </c:pt>
                <c:pt idx="33">
                  <c:v>165.33333333333334</c:v>
                </c:pt>
                <c:pt idx="34">
                  <c:v>202</c:v>
                </c:pt>
                <c:pt idx="35">
                  <c:v>0</c:v>
                </c:pt>
                <c:pt idx="36">
                  <c:v>0</c:v>
                </c:pt>
                <c:pt idx="37">
                  <c:v>351.66666666666663</c:v>
                </c:pt>
                <c:pt idx="38">
                  <c:v>452</c:v>
                </c:pt>
                <c:pt idx="39">
                  <c:v>689.33333333333337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480-4C61-931F-73D37AE740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985152"/>
        <c:axId val="45991040"/>
      </c:lineChart>
      <c:catAx>
        <c:axId val="459717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Year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5983232"/>
        <c:crosses val="autoZero"/>
        <c:auto val="0"/>
        <c:lblAlgn val="ctr"/>
        <c:lblOffset val="100"/>
        <c:tickLblSkip val="123"/>
        <c:tickMarkSkip val="1"/>
        <c:noMultiLvlLbl val="0"/>
      </c:catAx>
      <c:valAx>
        <c:axId val="4598323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5971712"/>
        <c:crosses val="autoZero"/>
        <c:crossBetween val="between"/>
      </c:valAx>
      <c:catAx>
        <c:axId val="459851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5991040"/>
        <c:crosses val="autoZero"/>
        <c:auto val="0"/>
        <c:lblAlgn val="ctr"/>
        <c:lblOffset val="100"/>
        <c:noMultiLvlLbl val="0"/>
      </c:catAx>
      <c:valAx>
        <c:axId val="45991040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5985152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GB"/>
              <a:t>Seychelles Brush Warbler Population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'[1]POPULATION SIZE'!$B$4</c:f>
              <c:strCache>
                <c:ptCount val="1"/>
                <c:pt idx="0">
                  <c:v>COUSIN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SIZE'!$B$5:$B$45</c:f>
              <c:numCache>
                <c:formatCode>General</c:formatCode>
                <c:ptCount val="41"/>
                <c:pt idx="0">
                  <c:v>30</c:v>
                </c:pt>
                <c:pt idx="1">
                  <c:v>0</c:v>
                </c:pt>
                <c:pt idx="2">
                  <c:v>26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50</c:v>
                </c:pt>
                <c:pt idx="14">
                  <c:v>0</c:v>
                </c:pt>
                <c:pt idx="15">
                  <c:v>90</c:v>
                </c:pt>
                <c:pt idx="16">
                  <c:v>210</c:v>
                </c:pt>
                <c:pt idx="17">
                  <c:v>0</c:v>
                </c:pt>
                <c:pt idx="18">
                  <c:v>269</c:v>
                </c:pt>
                <c:pt idx="19">
                  <c:v>0</c:v>
                </c:pt>
                <c:pt idx="20">
                  <c:v>0</c:v>
                </c:pt>
                <c:pt idx="21">
                  <c:v>280</c:v>
                </c:pt>
                <c:pt idx="22">
                  <c:v>0</c:v>
                </c:pt>
                <c:pt idx="23">
                  <c:v>0</c:v>
                </c:pt>
                <c:pt idx="24">
                  <c:v>295</c:v>
                </c:pt>
                <c:pt idx="25">
                  <c:v>320</c:v>
                </c:pt>
                <c:pt idx="26">
                  <c:v>310</c:v>
                </c:pt>
                <c:pt idx="27">
                  <c:v>320</c:v>
                </c:pt>
                <c:pt idx="28">
                  <c:v>330</c:v>
                </c:pt>
                <c:pt idx="29">
                  <c:v>315</c:v>
                </c:pt>
                <c:pt idx="30">
                  <c:v>329</c:v>
                </c:pt>
                <c:pt idx="31">
                  <c:v>330</c:v>
                </c:pt>
                <c:pt idx="32">
                  <c:v>311</c:v>
                </c:pt>
                <c:pt idx="33">
                  <c:v>316</c:v>
                </c:pt>
                <c:pt idx="34">
                  <c:v>325</c:v>
                </c:pt>
                <c:pt idx="35">
                  <c:v>0</c:v>
                </c:pt>
                <c:pt idx="36">
                  <c:v>320</c:v>
                </c:pt>
                <c:pt idx="37">
                  <c:v>305</c:v>
                </c:pt>
                <c:pt idx="38">
                  <c:v>326</c:v>
                </c:pt>
                <c:pt idx="39">
                  <c:v>322</c:v>
                </c:pt>
                <c:pt idx="40">
                  <c:v>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F8-4BCB-A5D5-25B0FB9E439D}"/>
            </c:ext>
          </c:extLst>
        </c:ser>
        <c:ser>
          <c:idx val="3"/>
          <c:order val="1"/>
          <c:tx>
            <c:strRef>
              <c:f>'[1]POPULATION SIZE'!$D$4</c:f>
              <c:strCache>
                <c:ptCount val="1"/>
                <c:pt idx="0">
                  <c:v>COUSINE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SIZE'!$D$5:$D$45</c:f>
              <c:numCache>
                <c:formatCode>General</c:formatCode>
                <c:ptCount val="41"/>
                <c:pt idx="33">
                  <c:v>29</c:v>
                </c:pt>
                <c:pt idx="34">
                  <c:v>43</c:v>
                </c:pt>
                <c:pt idx="35">
                  <c:v>0</c:v>
                </c:pt>
                <c:pt idx="36">
                  <c:v>0</c:v>
                </c:pt>
                <c:pt idx="37">
                  <c:v>80</c:v>
                </c:pt>
                <c:pt idx="38">
                  <c:v>119</c:v>
                </c:pt>
                <c:pt idx="39">
                  <c:v>135</c:v>
                </c:pt>
                <c:pt idx="4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9F8-4BCB-A5D5-25B0FB9E43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058496"/>
        <c:axId val="46065920"/>
      </c:barChart>
      <c:lineChart>
        <c:grouping val="standard"/>
        <c:varyColors val="0"/>
        <c:ser>
          <c:idx val="0"/>
          <c:order val="2"/>
          <c:tx>
            <c:strRef>
              <c:f>'[1]POPULATION SIZE'!$F$4</c:f>
              <c:strCache>
                <c:ptCount val="1"/>
                <c:pt idx="0">
                  <c:v>ARIDE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SIZE'!$F$5:$F$45</c:f>
              <c:numCache>
                <c:formatCode>General</c:formatCode>
                <c:ptCount val="41"/>
                <c:pt idx="31">
                  <c:v>29</c:v>
                </c:pt>
                <c:pt idx="32">
                  <c:v>44</c:v>
                </c:pt>
                <c:pt idx="33">
                  <c:v>115</c:v>
                </c:pt>
                <c:pt idx="34">
                  <c:v>210</c:v>
                </c:pt>
                <c:pt idx="35">
                  <c:v>240</c:v>
                </c:pt>
                <c:pt idx="36">
                  <c:v>413</c:v>
                </c:pt>
                <c:pt idx="37">
                  <c:v>650</c:v>
                </c:pt>
                <c:pt idx="38">
                  <c:v>897</c:v>
                </c:pt>
                <c:pt idx="39">
                  <c:v>1600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9F8-4BCB-A5D5-25B0FB9E439D}"/>
            </c:ext>
          </c:extLst>
        </c:ser>
        <c:ser>
          <c:idx val="1"/>
          <c:order val="3"/>
          <c:tx>
            <c:strRef>
              <c:f>'[1]POPULATION SIZE'!$M$4</c:f>
              <c:strCache>
                <c:ptCount val="1"/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SIZE'!$M$5:$M$45</c:f>
              <c:numCache>
                <c:formatCode>General</c:formatCode>
                <c:ptCount val="41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18</c:v>
                </c:pt>
                <c:pt idx="11">
                  <c:v>0</c:v>
                </c:pt>
                <c:pt idx="12">
                  <c:v>0</c:v>
                </c:pt>
                <c:pt idx="13">
                  <c:v>33</c:v>
                </c:pt>
                <c:pt idx="14">
                  <c:v>0</c:v>
                </c:pt>
                <c:pt idx="15">
                  <c:v>59</c:v>
                </c:pt>
                <c:pt idx="16">
                  <c:v>95</c:v>
                </c:pt>
                <c:pt idx="17">
                  <c:v>0</c:v>
                </c:pt>
                <c:pt idx="18">
                  <c:v>105</c:v>
                </c:pt>
                <c:pt idx="19">
                  <c:v>0</c:v>
                </c:pt>
                <c:pt idx="20">
                  <c:v>0</c:v>
                </c:pt>
                <c:pt idx="21">
                  <c:v>113</c:v>
                </c:pt>
                <c:pt idx="22">
                  <c:v>0</c:v>
                </c:pt>
                <c:pt idx="23">
                  <c:v>0</c:v>
                </c:pt>
                <c:pt idx="24">
                  <c:v>115</c:v>
                </c:pt>
                <c:pt idx="25">
                  <c:v>117</c:v>
                </c:pt>
                <c:pt idx="26">
                  <c:v>118</c:v>
                </c:pt>
                <c:pt idx="27">
                  <c:v>120</c:v>
                </c:pt>
                <c:pt idx="28">
                  <c:v>120</c:v>
                </c:pt>
                <c:pt idx="29">
                  <c:v>120</c:v>
                </c:pt>
                <c:pt idx="30">
                  <c:v>123</c:v>
                </c:pt>
                <c:pt idx="31">
                  <c:v>129.66666666666666</c:v>
                </c:pt>
                <c:pt idx="32">
                  <c:v>134.66666666666666</c:v>
                </c:pt>
                <c:pt idx="33">
                  <c:v>165.33333333333334</c:v>
                </c:pt>
                <c:pt idx="34">
                  <c:v>202</c:v>
                </c:pt>
                <c:pt idx="35">
                  <c:v>0</c:v>
                </c:pt>
                <c:pt idx="36">
                  <c:v>0</c:v>
                </c:pt>
                <c:pt idx="37">
                  <c:v>351.66666666666663</c:v>
                </c:pt>
                <c:pt idx="38">
                  <c:v>452</c:v>
                </c:pt>
                <c:pt idx="39">
                  <c:v>689.33333333333337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9F8-4BCB-A5D5-25B0FB9E43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72192"/>
        <c:axId val="46073728"/>
      </c:lineChart>
      <c:catAx>
        <c:axId val="46058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Year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065920"/>
        <c:crosses val="autoZero"/>
        <c:auto val="0"/>
        <c:lblAlgn val="ctr"/>
        <c:lblOffset val="100"/>
        <c:tickLblSkip val="123"/>
        <c:tickMarkSkip val="1"/>
        <c:noMultiLvlLbl val="0"/>
      </c:catAx>
      <c:valAx>
        <c:axId val="460659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058496"/>
        <c:crosses val="autoZero"/>
        <c:crossBetween val="between"/>
      </c:valAx>
      <c:catAx>
        <c:axId val="460721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073728"/>
        <c:crosses val="autoZero"/>
        <c:auto val="0"/>
        <c:lblAlgn val="ctr"/>
        <c:lblOffset val="100"/>
        <c:noMultiLvlLbl val="0"/>
      </c:catAx>
      <c:valAx>
        <c:axId val="46073728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072192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4921259845" footer="0.492125984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GB"/>
              <a:t>Seychelles Brush Warbler Population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'[1]POPULATION SIZE'!$B$4</c:f>
              <c:strCache>
                <c:ptCount val="1"/>
                <c:pt idx="0">
                  <c:v>COUSIN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SIZE'!$B$5:$B$45</c:f>
              <c:numCache>
                <c:formatCode>General</c:formatCode>
                <c:ptCount val="41"/>
                <c:pt idx="0">
                  <c:v>30</c:v>
                </c:pt>
                <c:pt idx="1">
                  <c:v>0</c:v>
                </c:pt>
                <c:pt idx="2">
                  <c:v>26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50</c:v>
                </c:pt>
                <c:pt idx="14">
                  <c:v>0</c:v>
                </c:pt>
                <c:pt idx="15">
                  <c:v>90</c:v>
                </c:pt>
                <c:pt idx="16">
                  <c:v>210</c:v>
                </c:pt>
                <c:pt idx="17">
                  <c:v>0</c:v>
                </c:pt>
                <c:pt idx="18">
                  <c:v>269</c:v>
                </c:pt>
                <c:pt idx="19">
                  <c:v>0</c:v>
                </c:pt>
                <c:pt idx="20">
                  <c:v>0</c:v>
                </c:pt>
                <c:pt idx="21">
                  <c:v>280</c:v>
                </c:pt>
                <c:pt idx="22">
                  <c:v>0</c:v>
                </c:pt>
                <c:pt idx="23">
                  <c:v>0</c:v>
                </c:pt>
                <c:pt idx="24">
                  <c:v>295</c:v>
                </c:pt>
                <c:pt idx="25">
                  <c:v>320</c:v>
                </c:pt>
                <c:pt idx="26">
                  <c:v>310</c:v>
                </c:pt>
                <c:pt idx="27">
                  <c:v>320</c:v>
                </c:pt>
                <c:pt idx="28">
                  <c:v>330</c:v>
                </c:pt>
                <c:pt idx="29">
                  <c:v>315</c:v>
                </c:pt>
                <c:pt idx="30">
                  <c:v>329</c:v>
                </c:pt>
                <c:pt idx="31">
                  <c:v>330</c:v>
                </c:pt>
                <c:pt idx="32">
                  <c:v>311</c:v>
                </c:pt>
                <c:pt idx="33">
                  <c:v>316</c:v>
                </c:pt>
                <c:pt idx="34">
                  <c:v>325</c:v>
                </c:pt>
                <c:pt idx="35">
                  <c:v>0</c:v>
                </c:pt>
                <c:pt idx="36">
                  <c:v>320</c:v>
                </c:pt>
                <c:pt idx="37">
                  <c:v>305</c:v>
                </c:pt>
                <c:pt idx="38">
                  <c:v>326</c:v>
                </c:pt>
                <c:pt idx="39">
                  <c:v>322</c:v>
                </c:pt>
                <c:pt idx="40">
                  <c:v>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FE-48BB-BB5A-BD5880279884}"/>
            </c:ext>
          </c:extLst>
        </c:ser>
        <c:ser>
          <c:idx val="3"/>
          <c:order val="1"/>
          <c:tx>
            <c:strRef>
              <c:f>'[1]POPULATION SIZE'!$D$4</c:f>
              <c:strCache>
                <c:ptCount val="1"/>
                <c:pt idx="0">
                  <c:v>COUSINE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SIZE'!$D$5:$D$45</c:f>
              <c:numCache>
                <c:formatCode>General</c:formatCode>
                <c:ptCount val="41"/>
                <c:pt idx="33">
                  <c:v>29</c:v>
                </c:pt>
                <c:pt idx="34">
                  <c:v>43</c:v>
                </c:pt>
                <c:pt idx="35">
                  <c:v>0</c:v>
                </c:pt>
                <c:pt idx="36">
                  <c:v>0</c:v>
                </c:pt>
                <c:pt idx="37">
                  <c:v>80</c:v>
                </c:pt>
                <c:pt idx="38">
                  <c:v>119</c:v>
                </c:pt>
                <c:pt idx="39">
                  <c:v>135</c:v>
                </c:pt>
                <c:pt idx="4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FE-48BB-BB5A-BD58802798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108672"/>
        <c:axId val="46111744"/>
      </c:barChart>
      <c:lineChart>
        <c:grouping val="standard"/>
        <c:varyColors val="0"/>
        <c:ser>
          <c:idx val="0"/>
          <c:order val="2"/>
          <c:tx>
            <c:strRef>
              <c:f>'[1]POPULATION SIZE'!$F$4</c:f>
              <c:strCache>
                <c:ptCount val="1"/>
                <c:pt idx="0">
                  <c:v>ARIDE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SIZE'!$F$5:$F$45</c:f>
              <c:numCache>
                <c:formatCode>General</c:formatCode>
                <c:ptCount val="41"/>
                <c:pt idx="31">
                  <c:v>29</c:v>
                </c:pt>
                <c:pt idx="32">
                  <c:v>44</c:v>
                </c:pt>
                <c:pt idx="33">
                  <c:v>115</c:v>
                </c:pt>
                <c:pt idx="34">
                  <c:v>210</c:v>
                </c:pt>
                <c:pt idx="35">
                  <c:v>240</c:v>
                </c:pt>
                <c:pt idx="36">
                  <c:v>413</c:v>
                </c:pt>
                <c:pt idx="37">
                  <c:v>650</c:v>
                </c:pt>
                <c:pt idx="38">
                  <c:v>897</c:v>
                </c:pt>
                <c:pt idx="39">
                  <c:v>1600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8FE-48BB-BB5A-BD5880279884}"/>
            </c:ext>
          </c:extLst>
        </c:ser>
        <c:ser>
          <c:idx val="1"/>
          <c:order val="3"/>
          <c:tx>
            <c:strRef>
              <c:f>'[1]POPULATION SIZE'!$M$4</c:f>
              <c:strCache>
                <c:ptCount val="1"/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SIZE'!$M$5:$M$45</c:f>
              <c:numCache>
                <c:formatCode>General</c:formatCode>
                <c:ptCount val="41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18</c:v>
                </c:pt>
                <c:pt idx="11">
                  <c:v>0</c:v>
                </c:pt>
                <c:pt idx="12">
                  <c:v>0</c:v>
                </c:pt>
                <c:pt idx="13">
                  <c:v>33</c:v>
                </c:pt>
                <c:pt idx="14">
                  <c:v>0</c:v>
                </c:pt>
                <c:pt idx="15">
                  <c:v>59</c:v>
                </c:pt>
                <c:pt idx="16">
                  <c:v>95</c:v>
                </c:pt>
                <c:pt idx="17">
                  <c:v>0</c:v>
                </c:pt>
                <c:pt idx="18">
                  <c:v>105</c:v>
                </c:pt>
                <c:pt idx="19">
                  <c:v>0</c:v>
                </c:pt>
                <c:pt idx="20">
                  <c:v>0</c:v>
                </c:pt>
                <c:pt idx="21">
                  <c:v>113</c:v>
                </c:pt>
                <c:pt idx="22">
                  <c:v>0</c:v>
                </c:pt>
                <c:pt idx="23">
                  <c:v>0</c:v>
                </c:pt>
                <c:pt idx="24">
                  <c:v>115</c:v>
                </c:pt>
                <c:pt idx="25">
                  <c:v>117</c:v>
                </c:pt>
                <c:pt idx="26">
                  <c:v>118</c:v>
                </c:pt>
                <c:pt idx="27">
                  <c:v>120</c:v>
                </c:pt>
                <c:pt idx="28">
                  <c:v>120</c:v>
                </c:pt>
                <c:pt idx="29">
                  <c:v>120</c:v>
                </c:pt>
                <c:pt idx="30">
                  <c:v>123</c:v>
                </c:pt>
                <c:pt idx="31">
                  <c:v>129.66666666666666</c:v>
                </c:pt>
                <c:pt idx="32">
                  <c:v>134.66666666666666</c:v>
                </c:pt>
                <c:pt idx="33">
                  <c:v>165.33333333333334</c:v>
                </c:pt>
                <c:pt idx="34">
                  <c:v>202</c:v>
                </c:pt>
                <c:pt idx="35">
                  <c:v>0</c:v>
                </c:pt>
                <c:pt idx="36">
                  <c:v>0</c:v>
                </c:pt>
                <c:pt idx="37">
                  <c:v>351.66666666666663</c:v>
                </c:pt>
                <c:pt idx="38">
                  <c:v>452</c:v>
                </c:pt>
                <c:pt idx="39">
                  <c:v>689.33333333333337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8FE-48BB-BB5A-BD58802798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22112"/>
        <c:axId val="46123648"/>
      </c:lineChart>
      <c:catAx>
        <c:axId val="461086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Year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11744"/>
        <c:crosses val="autoZero"/>
        <c:auto val="0"/>
        <c:lblAlgn val="ctr"/>
        <c:lblOffset val="100"/>
        <c:tickLblSkip val="123"/>
        <c:tickMarkSkip val="1"/>
        <c:noMultiLvlLbl val="0"/>
      </c:catAx>
      <c:valAx>
        <c:axId val="461117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08672"/>
        <c:crosses val="autoZero"/>
        <c:crossBetween val="between"/>
      </c:valAx>
      <c:catAx>
        <c:axId val="461221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123648"/>
        <c:crosses val="autoZero"/>
        <c:auto val="0"/>
        <c:lblAlgn val="ctr"/>
        <c:lblOffset val="100"/>
        <c:noMultiLvlLbl val="0"/>
      </c:catAx>
      <c:valAx>
        <c:axId val="46123648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22112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4921259845" footer="0.492125984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GB"/>
              <a:t>Seychelles Brush Warbler Population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'[1]POPULATION SIZE'!$B$4</c:f>
              <c:strCache>
                <c:ptCount val="1"/>
                <c:pt idx="0">
                  <c:v>COUSIN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SIZE'!$B$5:$B$45</c:f>
              <c:numCache>
                <c:formatCode>General</c:formatCode>
                <c:ptCount val="41"/>
                <c:pt idx="0">
                  <c:v>30</c:v>
                </c:pt>
                <c:pt idx="1">
                  <c:v>0</c:v>
                </c:pt>
                <c:pt idx="2">
                  <c:v>26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50</c:v>
                </c:pt>
                <c:pt idx="14">
                  <c:v>0</c:v>
                </c:pt>
                <c:pt idx="15">
                  <c:v>90</c:v>
                </c:pt>
                <c:pt idx="16">
                  <c:v>210</c:v>
                </c:pt>
                <c:pt idx="17">
                  <c:v>0</c:v>
                </c:pt>
                <c:pt idx="18">
                  <c:v>269</c:v>
                </c:pt>
                <c:pt idx="19">
                  <c:v>0</c:v>
                </c:pt>
                <c:pt idx="20">
                  <c:v>0</c:v>
                </c:pt>
                <c:pt idx="21">
                  <c:v>280</c:v>
                </c:pt>
                <c:pt idx="22">
                  <c:v>0</c:v>
                </c:pt>
                <c:pt idx="23">
                  <c:v>0</c:v>
                </c:pt>
                <c:pt idx="24">
                  <c:v>295</c:v>
                </c:pt>
                <c:pt idx="25">
                  <c:v>320</c:v>
                </c:pt>
                <c:pt idx="26">
                  <c:v>310</c:v>
                </c:pt>
                <c:pt idx="27">
                  <c:v>320</c:v>
                </c:pt>
                <c:pt idx="28">
                  <c:v>330</c:v>
                </c:pt>
                <c:pt idx="29">
                  <c:v>315</c:v>
                </c:pt>
                <c:pt idx="30">
                  <c:v>329</c:v>
                </c:pt>
                <c:pt idx="31">
                  <c:v>330</c:v>
                </c:pt>
                <c:pt idx="32">
                  <c:v>311</c:v>
                </c:pt>
                <c:pt idx="33">
                  <c:v>316</c:v>
                </c:pt>
                <c:pt idx="34">
                  <c:v>325</c:v>
                </c:pt>
                <c:pt idx="35">
                  <c:v>0</c:v>
                </c:pt>
                <c:pt idx="36">
                  <c:v>320</c:v>
                </c:pt>
                <c:pt idx="37">
                  <c:v>305</c:v>
                </c:pt>
                <c:pt idx="38">
                  <c:v>326</c:v>
                </c:pt>
                <c:pt idx="39">
                  <c:v>322</c:v>
                </c:pt>
                <c:pt idx="40">
                  <c:v>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20-422A-B87A-174B52DC5407}"/>
            </c:ext>
          </c:extLst>
        </c:ser>
        <c:ser>
          <c:idx val="3"/>
          <c:order val="1"/>
          <c:tx>
            <c:strRef>
              <c:f>'[1]POPULATION SIZE'!$D$4</c:f>
              <c:strCache>
                <c:ptCount val="1"/>
                <c:pt idx="0">
                  <c:v>COUSINE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SIZE'!$D$5:$D$45</c:f>
              <c:numCache>
                <c:formatCode>General</c:formatCode>
                <c:ptCount val="41"/>
                <c:pt idx="33">
                  <c:v>29</c:v>
                </c:pt>
                <c:pt idx="34">
                  <c:v>43</c:v>
                </c:pt>
                <c:pt idx="35">
                  <c:v>0</c:v>
                </c:pt>
                <c:pt idx="36">
                  <c:v>0</c:v>
                </c:pt>
                <c:pt idx="37">
                  <c:v>80</c:v>
                </c:pt>
                <c:pt idx="38">
                  <c:v>119</c:v>
                </c:pt>
                <c:pt idx="39">
                  <c:v>135</c:v>
                </c:pt>
                <c:pt idx="4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520-422A-B87A-174B52DC54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191360"/>
        <c:axId val="46194688"/>
      </c:barChart>
      <c:lineChart>
        <c:grouping val="standard"/>
        <c:varyColors val="0"/>
        <c:ser>
          <c:idx val="0"/>
          <c:order val="2"/>
          <c:tx>
            <c:strRef>
              <c:f>'[1]POPULATION SIZE'!$F$4</c:f>
              <c:strCache>
                <c:ptCount val="1"/>
                <c:pt idx="0">
                  <c:v>ARIDE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SIZE'!$F$5:$F$45</c:f>
              <c:numCache>
                <c:formatCode>General</c:formatCode>
                <c:ptCount val="41"/>
                <c:pt idx="31">
                  <c:v>29</c:v>
                </c:pt>
                <c:pt idx="32">
                  <c:v>44</c:v>
                </c:pt>
                <c:pt idx="33">
                  <c:v>115</c:v>
                </c:pt>
                <c:pt idx="34">
                  <c:v>210</c:v>
                </c:pt>
                <c:pt idx="35">
                  <c:v>240</c:v>
                </c:pt>
                <c:pt idx="36">
                  <c:v>413</c:v>
                </c:pt>
                <c:pt idx="37">
                  <c:v>650</c:v>
                </c:pt>
                <c:pt idx="38">
                  <c:v>897</c:v>
                </c:pt>
                <c:pt idx="39">
                  <c:v>1600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520-422A-B87A-174B52DC5407}"/>
            </c:ext>
          </c:extLst>
        </c:ser>
        <c:ser>
          <c:idx val="1"/>
          <c:order val="3"/>
          <c:tx>
            <c:strRef>
              <c:f>'[1]POPULATION SIZE'!$M$4</c:f>
              <c:strCache>
                <c:ptCount val="1"/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SIZE'!$M$5:$M$45</c:f>
              <c:numCache>
                <c:formatCode>General</c:formatCode>
                <c:ptCount val="41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18</c:v>
                </c:pt>
                <c:pt idx="11">
                  <c:v>0</c:v>
                </c:pt>
                <c:pt idx="12">
                  <c:v>0</c:v>
                </c:pt>
                <c:pt idx="13">
                  <c:v>33</c:v>
                </c:pt>
                <c:pt idx="14">
                  <c:v>0</c:v>
                </c:pt>
                <c:pt idx="15">
                  <c:v>59</c:v>
                </c:pt>
                <c:pt idx="16">
                  <c:v>95</c:v>
                </c:pt>
                <c:pt idx="17">
                  <c:v>0</c:v>
                </c:pt>
                <c:pt idx="18">
                  <c:v>105</c:v>
                </c:pt>
                <c:pt idx="19">
                  <c:v>0</c:v>
                </c:pt>
                <c:pt idx="20">
                  <c:v>0</c:v>
                </c:pt>
                <c:pt idx="21">
                  <c:v>113</c:v>
                </c:pt>
                <c:pt idx="22">
                  <c:v>0</c:v>
                </c:pt>
                <c:pt idx="23">
                  <c:v>0</c:v>
                </c:pt>
                <c:pt idx="24">
                  <c:v>115</c:v>
                </c:pt>
                <c:pt idx="25">
                  <c:v>117</c:v>
                </c:pt>
                <c:pt idx="26">
                  <c:v>118</c:v>
                </c:pt>
                <c:pt idx="27">
                  <c:v>120</c:v>
                </c:pt>
                <c:pt idx="28">
                  <c:v>120</c:v>
                </c:pt>
                <c:pt idx="29">
                  <c:v>120</c:v>
                </c:pt>
                <c:pt idx="30">
                  <c:v>123</c:v>
                </c:pt>
                <c:pt idx="31">
                  <c:v>129.66666666666666</c:v>
                </c:pt>
                <c:pt idx="32">
                  <c:v>134.66666666666666</c:v>
                </c:pt>
                <c:pt idx="33">
                  <c:v>165.33333333333334</c:v>
                </c:pt>
                <c:pt idx="34">
                  <c:v>202</c:v>
                </c:pt>
                <c:pt idx="35">
                  <c:v>0</c:v>
                </c:pt>
                <c:pt idx="36">
                  <c:v>0</c:v>
                </c:pt>
                <c:pt idx="37">
                  <c:v>351.66666666666663</c:v>
                </c:pt>
                <c:pt idx="38">
                  <c:v>452</c:v>
                </c:pt>
                <c:pt idx="39">
                  <c:v>689.33333333333337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520-422A-B87A-174B52DC54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96608"/>
        <c:axId val="46198144"/>
      </c:lineChart>
      <c:catAx>
        <c:axId val="46191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Year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94688"/>
        <c:crosses val="autoZero"/>
        <c:auto val="0"/>
        <c:lblAlgn val="ctr"/>
        <c:lblOffset val="100"/>
        <c:tickLblSkip val="123"/>
        <c:tickMarkSkip val="1"/>
        <c:noMultiLvlLbl val="0"/>
      </c:catAx>
      <c:valAx>
        <c:axId val="4619468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91360"/>
        <c:crosses val="autoZero"/>
        <c:crossBetween val="between"/>
      </c:valAx>
      <c:catAx>
        <c:axId val="461966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198144"/>
        <c:crosses val="autoZero"/>
        <c:auto val="0"/>
        <c:lblAlgn val="ctr"/>
        <c:lblOffset val="100"/>
        <c:noMultiLvlLbl val="0"/>
      </c:catAx>
      <c:valAx>
        <c:axId val="46198144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96608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4921259845" footer="0.492125984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Seychelles Brush Warbler Population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'[1]POPULATION SIZE'!$B$4</c:f>
              <c:strCache>
                <c:ptCount val="1"/>
                <c:pt idx="0">
                  <c:v>COUSIN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SIZE'!$B$5:$B$45</c:f>
              <c:numCache>
                <c:formatCode>General</c:formatCode>
                <c:ptCount val="41"/>
                <c:pt idx="0">
                  <c:v>30</c:v>
                </c:pt>
                <c:pt idx="1">
                  <c:v>0</c:v>
                </c:pt>
                <c:pt idx="2">
                  <c:v>26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50</c:v>
                </c:pt>
                <c:pt idx="14">
                  <c:v>0</c:v>
                </c:pt>
                <c:pt idx="15">
                  <c:v>90</c:v>
                </c:pt>
                <c:pt idx="16">
                  <c:v>210</c:v>
                </c:pt>
                <c:pt idx="17">
                  <c:v>0</c:v>
                </c:pt>
                <c:pt idx="18">
                  <c:v>269</c:v>
                </c:pt>
                <c:pt idx="19">
                  <c:v>0</c:v>
                </c:pt>
                <c:pt idx="20">
                  <c:v>0</c:v>
                </c:pt>
                <c:pt idx="21">
                  <c:v>280</c:v>
                </c:pt>
                <c:pt idx="22">
                  <c:v>0</c:v>
                </c:pt>
                <c:pt idx="23">
                  <c:v>0</c:v>
                </c:pt>
                <c:pt idx="24">
                  <c:v>295</c:v>
                </c:pt>
                <c:pt idx="25">
                  <c:v>320</c:v>
                </c:pt>
                <c:pt idx="26">
                  <c:v>310</c:v>
                </c:pt>
                <c:pt idx="27">
                  <c:v>320</c:v>
                </c:pt>
                <c:pt idx="28">
                  <c:v>330</c:v>
                </c:pt>
                <c:pt idx="29">
                  <c:v>315</c:v>
                </c:pt>
                <c:pt idx="30">
                  <c:v>329</c:v>
                </c:pt>
                <c:pt idx="31">
                  <c:v>330</c:v>
                </c:pt>
                <c:pt idx="32">
                  <c:v>311</c:v>
                </c:pt>
                <c:pt idx="33">
                  <c:v>316</c:v>
                </c:pt>
                <c:pt idx="34">
                  <c:v>325</c:v>
                </c:pt>
                <c:pt idx="35">
                  <c:v>0</c:v>
                </c:pt>
                <c:pt idx="36">
                  <c:v>320</c:v>
                </c:pt>
                <c:pt idx="37">
                  <c:v>305</c:v>
                </c:pt>
                <c:pt idx="38">
                  <c:v>326</c:v>
                </c:pt>
                <c:pt idx="39">
                  <c:v>322</c:v>
                </c:pt>
                <c:pt idx="40">
                  <c:v>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96-4A06-9E94-54B3636D22E7}"/>
            </c:ext>
          </c:extLst>
        </c:ser>
        <c:ser>
          <c:idx val="3"/>
          <c:order val="1"/>
          <c:tx>
            <c:strRef>
              <c:f>'[1]POPULATION SIZE'!$D$4</c:f>
              <c:strCache>
                <c:ptCount val="1"/>
                <c:pt idx="0">
                  <c:v>COUSINE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SIZE'!$D$5:$D$45</c:f>
              <c:numCache>
                <c:formatCode>General</c:formatCode>
                <c:ptCount val="41"/>
                <c:pt idx="33">
                  <c:v>29</c:v>
                </c:pt>
                <c:pt idx="34">
                  <c:v>43</c:v>
                </c:pt>
                <c:pt idx="35">
                  <c:v>0</c:v>
                </c:pt>
                <c:pt idx="36">
                  <c:v>0</c:v>
                </c:pt>
                <c:pt idx="37">
                  <c:v>80</c:v>
                </c:pt>
                <c:pt idx="38">
                  <c:v>119</c:v>
                </c:pt>
                <c:pt idx="39">
                  <c:v>135</c:v>
                </c:pt>
                <c:pt idx="4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96-4A06-9E94-54B3636D22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971712"/>
        <c:axId val="45983232"/>
      </c:barChart>
      <c:lineChart>
        <c:grouping val="standard"/>
        <c:varyColors val="0"/>
        <c:ser>
          <c:idx val="0"/>
          <c:order val="2"/>
          <c:tx>
            <c:strRef>
              <c:f>'[1]POPULATION SIZE'!$F$4</c:f>
              <c:strCache>
                <c:ptCount val="1"/>
                <c:pt idx="0">
                  <c:v>ARIDE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SIZE'!$F$5:$F$45</c:f>
              <c:numCache>
                <c:formatCode>General</c:formatCode>
                <c:ptCount val="41"/>
                <c:pt idx="31">
                  <c:v>29</c:v>
                </c:pt>
                <c:pt idx="32">
                  <c:v>44</c:v>
                </c:pt>
                <c:pt idx="33">
                  <c:v>115</c:v>
                </c:pt>
                <c:pt idx="34">
                  <c:v>210</c:v>
                </c:pt>
                <c:pt idx="35">
                  <c:v>240</c:v>
                </c:pt>
                <c:pt idx="36">
                  <c:v>413</c:v>
                </c:pt>
                <c:pt idx="37">
                  <c:v>650</c:v>
                </c:pt>
                <c:pt idx="38">
                  <c:v>897</c:v>
                </c:pt>
                <c:pt idx="39">
                  <c:v>1600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D96-4A06-9E94-54B3636D22E7}"/>
            </c:ext>
          </c:extLst>
        </c:ser>
        <c:ser>
          <c:idx val="1"/>
          <c:order val="3"/>
          <c:tx>
            <c:strRef>
              <c:f>'[1]POPULATION SIZE'!$M$4</c:f>
              <c:strCache>
                <c:ptCount val="1"/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SIZE'!$M$5:$M$45</c:f>
              <c:numCache>
                <c:formatCode>General</c:formatCode>
                <c:ptCount val="41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18</c:v>
                </c:pt>
                <c:pt idx="11">
                  <c:v>0</c:v>
                </c:pt>
                <c:pt idx="12">
                  <c:v>0</c:v>
                </c:pt>
                <c:pt idx="13">
                  <c:v>33</c:v>
                </c:pt>
                <c:pt idx="14">
                  <c:v>0</c:v>
                </c:pt>
                <c:pt idx="15">
                  <c:v>59</c:v>
                </c:pt>
                <c:pt idx="16">
                  <c:v>95</c:v>
                </c:pt>
                <c:pt idx="17">
                  <c:v>0</c:v>
                </c:pt>
                <c:pt idx="18">
                  <c:v>105</c:v>
                </c:pt>
                <c:pt idx="19">
                  <c:v>0</c:v>
                </c:pt>
                <c:pt idx="20">
                  <c:v>0</c:v>
                </c:pt>
                <c:pt idx="21">
                  <c:v>113</c:v>
                </c:pt>
                <c:pt idx="22">
                  <c:v>0</c:v>
                </c:pt>
                <c:pt idx="23">
                  <c:v>0</c:v>
                </c:pt>
                <c:pt idx="24">
                  <c:v>115</c:v>
                </c:pt>
                <c:pt idx="25">
                  <c:v>117</c:v>
                </c:pt>
                <c:pt idx="26">
                  <c:v>118</c:v>
                </c:pt>
                <c:pt idx="27">
                  <c:v>120</c:v>
                </c:pt>
                <c:pt idx="28">
                  <c:v>120</c:v>
                </c:pt>
                <c:pt idx="29">
                  <c:v>120</c:v>
                </c:pt>
                <c:pt idx="30">
                  <c:v>123</c:v>
                </c:pt>
                <c:pt idx="31">
                  <c:v>129.66666666666666</c:v>
                </c:pt>
                <c:pt idx="32">
                  <c:v>134.66666666666666</c:v>
                </c:pt>
                <c:pt idx="33">
                  <c:v>165.33333333333334</c:v>
                </c:pt>
                <c:pt idx="34">
                  <c:v>202</c:v>
                </c:pt>
                <c:pt idx="35">
                  <c:v>0</c:v>
                </c:pt>
                <c:pt idx="36">
                  <c:v>0</c:v>
                </c:pt>
                <c:pt idx="37">
                  <c:v>351.66666666666663</c:v>
                </c:pt>
                <c:pt idx="38">
                  <c:v>452</c:v>
                </c:pt>
                <c:pt idx="39">
                  <c:v>689.33333333333337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D96-4A06-9E94-54B3636D22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985152"/>
        <c:axId val="45991040"/>
      </c:lineChart>
      <c:catAx>
        <c:axId val="459717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Year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5983232"/>
        <c:crosses val="autoZero"/>
        <c:auto val="0"/>
        <c:lblAlgn val="ctr"/>
        <c:lblOffset val="100"/>
        <c:tickLblSkip val="123"/>
        <c:tickMarkSkip val="1"/>
        <c:noMultiLvlLbl val="0"/>
      </c:catAx>
      <c:valAx>
        <c:axId val="4598323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5971712"/>
        <c:crosses val="autoZero"/>
        <c:crossBetween val="between"/>
      </c:valAx>
      <c:catAx>
        <c:axId val="459851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5991040"/>
        <c:crosses val="autoZero"/>
        <c:auto val="0"/>
        <c:lblAlgn val="ctr"/>
        <c:lblOffset val="100"/>
        <c:noMultiLvlLbl val="0"/>
      </c:catAx>
      <c:valAx>
        <c:axId val="45991040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5985152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4921259845" footer="0.492125984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GB"/>
              <a:t>Seychelles Brush Warbler Population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'[1]POPULATION SIZE'!$B$4</c:f>
              <c:strCache>
                <c:ptCount val="1"/>
                <c:pt idx="0">
                  <c:v>COUSIN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SIZE'!$B$5:$B$45</c:f>
              <c:numCache>
                <c:formatCode>General</c:formatCode>
                <c:ptCount val="41"/>
                <c:pt idx="0">
                  <c:v>30</c:v>
                </c:pt>
                <c:pt idx="1">
                  <c:v>0</c:v>
                </c:pt>
                <c:pt idx="2">
                  <c:v>26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50</c:v>
                </c:pt>
                <c:pt idx="14">
                  <c:v>0</c:v>
                </c:pt>
                <c:pt idx="15">
                  <c:v>90</c:v>
                </c:pt>
                <c:pt idx="16">
                  <c:v>210</c:v>
                </c:pt>
                <c:pt idx="17">
                  <c:v>0</c:v>
                </c:pt>
                <c:pt idx="18">
                  <c:v>269</c:v>
                </c:pt>
                <c:pt idx="19">
                  <c:v>0</c:v>
                </c:pt>
                <c:pt idx="20">
                  <c:v>0</c:v>
                </c:pt>
                <c:pt idx="21">
                  <c:v>280</c:v>
                </c:pt>
                <c:pt idx="22">
                  <c:v>0</c:v>
                </c:pt>
                <c:pt idx="23">
                  <c:v>0</c:v>
                </c:pt>
                <c:pt idx="24">
                  <c:v>295</c:v>
                </c:pt>
                <c:pt idx="25">
                  <c:v>320</c:v>
                </c:pt>
                <c:pt idx="26">
                  <c:v>310</c:v>
                </c:pt>
                <c:pt idx="27">
                  <c:v>320</c:v>
                </c:pt>
                <c:pt idx="28">
                  <c:v>330</c:v>
                </c:pt>
                <c:pt idx="29">
                  <c:v>315</c:v>
                </c:pt>
                <c:pt idx="30">
                  <c:v>329</c:v>
                </c:pt>
                <c:pt idx="31">
                  <c:v>330</c:v>
                </c:pt>
                <c:pt idx="32">
                  <c:v>311</c:v>
                </c:pt>
                <c:pt idx="33">
                  <c:v>316</c:v>
                </c:pt>
                <c:pt idx="34">
                  <c:v>325</c:v>
                </c:pt>
                <c:pt idx="35">
                  <c:v>0</c:v>
                </c:pt>
                <c:pt idx="36">
                  <c:v>320</c:v>
                </c:pt>
                <c:pt idx="37">
                  <c:v>305</c:v>
                </c:pt>
                <c:pt idx="38">
                  <c:v>326</c:v>
                </c:pt>
                <c:pt idx="39">
                  <c:v>322</c:v>
                </c:pt>
                <c:pt idx="40">
                  <c:v>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26-4552-BE71-74686B3A1C1A}"/>
            </c:ext>
          </c:extLst>
        </c:ser>
        <c:ser>
          <c:idx val="3"/>
          <c:order val="1"/>
          <c:tx>
            <c:strRef>
              <c:f>'[1]POPULATION SIZE'!$D$4</c:f>
              <c:strCache>
                <c:ptCount val="1"/>
                <c:pt idx="0">
                  <c:v>COUSINE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SIZE'!$D$5:$D$45</c:f>
              <c:numCache>
                <c:formatCode>General</c:formatCode>
                <c:ptCount val="41"/>
                <c:pt idx="33">
                  <c:v>29</c:v>
                </c:pt>
                <c:pt idx="34">
                  <c:v>43</c:v>
                </c:pt>
                <c:pt idx="35">
                  <c:v>0</c:v>
                </c:pt>
                <c:pt idx="36">
                  <c:v>0</c:v>
                </c:pt>
                <c:pt idx="37">
                  <c:v>80</c:v>
                </c:pt>
                <c:pt idx="38">
                  <c:v>119</c:v>
                </c:pt>
                <c:pt idx="39">
                  <c:v>135</c:v>
                </c:pt>
                <c:pt idx="4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26-4552-BE71-74686B3A1C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058496"/>
        <c:axId val="46065920"/>
      </c:barChart>
      <c:lineChart>
        <c:grouping val="standard"/>
        <c:varyColors val="0"/>
        <c:ser>
          <c:idx val="0"/>
          <c:order val="2"/>
          <c:tx>
            <c:strRef>
              <c:f>'[1]POPULATION SIZE'!$F$4</c:f>
              <c:strCache>
                <c:ptCount val="1"/>
                <c:pt idx="0">
                  <c:v>ARIDE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SIZE'!$F$5:$F$45</c:f>
              <c:numCache>
                <c:formatCode>General</c:formatCode>
                <c:ptCount val="41"/>
                <c:pt idx="31">
                  <c:v>29</c:v>
                </c:pt>
                <c:pt idx="32">
                  <c:v>44</c:v>
                </c:pt>
                <c:pt idx="33">
                  <c:v>115</c:v>
                </c:pt>
                <c:pt idx="34">
                  <c:v>210</c:v>
                </c:pt>
                <c:pt idx="35">
                  <c:v>240</c:v>
                </c:pt>
                <c:pt idx="36">
                  <c:v>413</c:v>
                </c:pt>
                <c:pt idx="37">
                  <c:v>650</c:v>
                </c:pt>
                <c:pt idx="38">
                  <c:v>897</c:v>
                </c:pt>
                <c:pt idx="39">
                  <c:v>1600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626-4552-BE71-74686B3A1C1A}"/>
            </c:ext>
          </c:extLst>
        </c:ser>
        <c:ser>
          <c:idx val="1"/>
          <c:order val="3"/>
          <c:tx>
            <c:strRef>
              <c:f>'[1]POPULATION SIZE'!$M$4</c:f>
              <c:strCache>
                <c:ptCount val="1"/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SIZE'!$M$5:$M$45</c:f>
              <c:numCache>
                <c:formatCode>General</c:formatCode>
                <c:ptCount val="41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18</c:v>
                </c:pt>
                <c:pt idx="11">
                  <c:v>0</c:v>
                </c:pt>
                <c:pt idx="12">
                  <c:v>0</c:v>
                </c:pt>
                <c:pt idx="13">
                  <c:v>33</c:v>
                </c:pt>
                <c:pt idx="14">
                  <c:v>0</c:v>
                </c:pt>
                <c:pt idx="15">
                  <c:v>59</c:v>
                </c:pt>
                <c:pt idx="16">
                  <c:v>95</c:v>
                </c:pt>
                <c:pt idx="17">
                  <c:v>0</c:v>
                </c:pt>
                <c:pt idx="18">
                  <c:v>105</c:v>
                </c:pt>
                <c:pt idx="19">
                  <c:v>0</c:v>
                </c:pt>
                <c:pt idx="20">
                  <c:v>0</c:v>
                </c:pt>
                <c:pt idx="21">
                  <c:v>113</c:v>
                </c:pt>
                <c:pt idx="22">
                  <c:v>0</c:v>
                </c:pt>
                <c:pt idx="23">
                  <c:v>0</c:v>
                </c:pt>
                <c:pt idx="24">
                  <c:v>115</c:v>
                </c:pt>
                <c:pt idx="25">
                  <c:v>117</c:v>
                </c:pt>
                <c:pt idx="26">
                  <c:v>118</c:v>
                </c:pt>
                <c:pt idx="27">
                  <c:v>120</c:v>
                </c:pt>
                <c:pt idx="28">
                  <c:v>120</c:v>
                </c:pt>
                <c:pt idx="29">
                  <c:v>120</c:v>
                </c:pt>
                <c:pt idx="30">
                  <c:v>123</c:v>
                </c:pt>
                <c:pt idx="31">
                  <c:v>129.66666666666666</c:v>
                </c:pt>
                <c:pt idx="32">
                  <c:v>134.66666666666666</c:v>
                </c:pt>
                <c:pt idx="33">
                  <c:v>165.33333333333334</c:v>
                </c:pt>
                <c:pt idx="34">
                  <c:v>202</c:v>
                </c:pt>
                <c:pt idx="35">
                  <c:v>0</c:v>
                </c:pt>
                <c:pt idx="36">
                  <c:v>0</c:v>
                </c:pt>
                <c:pt idx="37">
                  <c:v>351.66666666666663</c:v>
                </c:pt>
                <c:pt idx="38">
                  <c:v>452</c:v>
                </c:pt>
                <c:pt idx="39">
                  <c:v>689.33333333333337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626-4552-BE71-74686B3A1C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072192"/>
        <c:axId val="46073728"/>
      </c:lineChart>
      <c:catAx>
        <c:axId val="46058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Year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065920"/>
        <c:crosses val="autoZero"/>
        <c:auto val="0"/>
        <c:lblAlgn val="ctr"/>
        <c:lblOffset val="100"/>
        <c:tickLblSkip val="123"/>
        <c:tickMarkSkip val="1"/>
        <c:noMultiLvlLbl val="0"/>
      </c:catAx>
      <c:valAx>
        <c:axId val="460659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058496"/>
        <c:crosses val="autoZero"/>
        <c:crossBetween val="between"/>
      </c:valAx>
      <c:catAx>
        <c:axId val="460721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073728"/>
        <c:crosses val="autoZero"/>
        <c:auto val="0"/>
        <c:lblAlgn val="ctr"/>
        <c:lblOffset val="100"/>
        <c:noMultiLvlLbl val="0"/>
      </c:catAx>
      <c:valAx>
        <c:axId val="46073728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072192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4921259845" footer="0.492125984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GB"/>
              <a:t>Seychelles Brush Warbler Population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'[1]POPULATION SIZE'!$B$4</c:f>
              <c:strCache>
                <c:ptCount val="1"/>
                <c:pt idx="0">
                  <c:v>COUSIN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SIZE'!$B$5:$B$45</c:f>
              <c:numCache>
                <c:formatCode>General</c:formatCode>
                <c:ptCount val="41"/>
                <c:pt idx="0">
                  <c:v>30</c:v>
                </c:pt>
                <c:pt idx="1">
                  <c:v>0</c:v>
                </c:pt>
                <c:pt idx="2">
                  <c:v>26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50</c:v>
                </c:pt>
                <c:pt idx="14">
                  <c:v>0</c:v>
                </c:pt>
                <c:pt idx="15">
                  <c:v>90</c:v>
                </c:pt>
                <c:pt idx="16">
                  <c:v>210</c:v>
                </c:pt>
                <c:pt idx="17">
                  <c:v>0</c:v>
                </c:pt>
                <c:pt idx="18">
                  <c:v>269</c:v>
                </c:pt>
                <c:pt idx="19">
                  <c:v>0</c:v>
                </c:pt>
                <c:pt idx="20">
                  <c:v>0</c:v>
                </c:pt>
                <c:pt idx="21">
                  <c:v>280</c:v>
                </c:pt>
                <c:pt idx="22">
                  <c:v>0</c:v>
                </c:pt>
                <c:pt idx="23">
                  <c:v>0</c:v>
                </c:pt>
                <c:pt idx="24">
                  <c:v>295</c:v>
                </c:pt>
                <c:pt idx="25">
                  <c:v>320</c:v>
                </c:pt>
                <c:pt idx="26">
                  <c:v>310</c:v>
                </c:pt>
                <c:pt idx="27">
                  <c:v>320</c:v>
                </c:pt>
                <c:pt idx="28">
                  <c:v>330</c:v>
                </c:pt>
                <c:pt idx="29">
                  <c:v>315</c:v>
                </c:pt>
                <c:pt idx="30">
                  <c:v>329</c:v>
                </c:pt>
                <c:pt idx="31">
                  <c:v>330</c:v>
                </c:pt>
                <c:pt idx="32">
                  <c:v>311</c:v>
                </c:pt>
                <c:pt idx="33">
                  <c:v>316</c:v>
                </c:pt>
                <c:pt idx="34">
                  <c:v>325</c:v>
                </c:pt>
                <c:pt idx="35">
                  <c:v>0</c:v>
                </c:pt>
                <c:pt idx="36">
                  <c:v>320</c:v>
                </c:pt>
                <c:pt idx="37">
                  <c:v>305</c:v>
                </c:pt>
                <c:pt idx="38">
                  <c:v>326</c:v>
                </c:pt>
                <c:pt idx="39">
                  <c:v>322</c:v>
                </c:pt>
                <c:pt idx="40">
                  <c:v>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95-48F0-BF0E-87C7BEA3A617}"/>
            </c:ext>
          </c:extLst>
        </c:ser>
        <c:ser>
          <c:idx val="3"/>
          <c:order val="1"/>
          <c:tx>
            <c:strRef>
              <c:f>'[1]POPULATION SIZE'!$D$4</c:f>
              <c:strCache>
                <c:ptCount val="1"/>
                <c:pt idx="0">
                  <c:v>COUSINE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SIZE'!$D$5:$D$45</c:f>
              <c:numCache>
                <c:formatCode>General</c:formatCode>
                <c:ptCount val="41"/>
                <c:pt idx="33">
                  <c:v>29</c:v>
                </c:pt>
                <c:pt idx="34">
                  <c:v>43</c:v>
                </c:pt>
                <c:pt idx="35">
                  <c:v>0</c:v>
                </c:pt>
                <c:pt idx="36">
                  <c:v>0</c:v>
                </c:pt>
                <c:pt idx="37">
                  <c:v>80</c:v>
                </c:pt>
                <c:pt idx="38">
                  <c:v>119</c:v>
                </c:pt>
                <c:pt idx="39">
                  <c:v>135</c:v>
                </c:pt>
                <c:pt idx="4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95-48F0-BF0E-87C7BEA3A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108672"/>
        <c:axId val="46111744"/>
      </c:barChart>
      <c:lineChart>
        <c:grouping val="standard"/>
        <c:varyColors val="0"/>
        <c:ser>
          <c:idx val="0"/>
          <c:order val="2"/>
          <c:tx>
            <c:strRef>
              <c:f>'[1]POPULATION SIZE'!$F$4</c:f>
              <c:strCache>
                <c:ptCount val="1"/>
                <c:pt idx="0">
                  <c:v>ARIDE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SIZE'!$F$5:$F$45</c:f>
              <c:numCache>
                <c:formatCode>General</c:formatCode>
                <c:ptCount val="41"/>
                <c:pt idx="31">
                  <c:v>29</c:v>
                </c:pt>
                <c:pt idx="32">
                  <c:v>44</c:v>
                </c:pt>
                <c:pt idx="33">
                  <c:v>115</c:v>
                </c:pt>
                <c:pt idx="34">
                  <c:v>210</c:v>
                </c:pt>
                <c:pt idx="35">
                  <c:v>240</c:v>
                </c:pt>
                <c:pt idx="36">
                  <c:v>413</c:v>
                </c:pt>
                <c:pt idx="37">
                  <c:v>650</c:v>
                </c:pt>
                <c:pt idx="38">
                  <c:v>897</c:v>
                </c:pt>
                <c:pt idx="39">
                  <c:v>1600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895-48F0-BF0E-87C7BEA3A617}"/>
            </c:ext>
          </c:extLst>
        </c:ser>
        <c:ser>
          <c:idx val="1"/>
          <c:order val="3"/>
          <c:tx>
            <c:strRef>
              <c:f>'[1]POPULATION SIZE'!$M$4</c:f>
              <c:strCache>
                <c:ptCount val="1"/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SIZE'!$M$5:$M$45</c:f>
              <c:numCache>
                <c:formatCode>General</c:formatCode>
                <c:ptCount val="41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18</c:v>
                </c:pt>
                <c:pt idx="11">
                  <c:v>0</c:v>
                </c:pt>
                <c:pt idx="12">
                  <c:v>0</c:v>
                </c:pt>
                <c:pt idx="13">
                  <c:v>33</c:v>
                </c:pt>
                <c:pt idx="14">
                  <c:v>0</c:v>
                </c:pt>
                <c:pt idx="15">
                  <c:v>59</c:v>
                </c:pt>
                <c:pt idx="16">
                  <c:v>95</c:v>
                </c:pt>
                <c:pt idx="17">
                  <c:v>0</c:v>
                </c:pt>
                <c:pt idx="18">
                  <c:v>105</c:v>
                </c:pt>
                <c:pt idx="19">
                  <c:v>0</c:v>
                </c:pt>
                <c:pt idx="20">
                  <c:v>0</c:v>
                </c:pt>
                <c:pt idx="21">
                  <c:v>113</c:v>
                </c:pt>
                <c:pt idx="22">
                  <c:v>0</c:v>
                </c:pt>
                <c:pt idx="23">
                  <c:v>0</c:v>
                </c:pt>
                <c:pt idx="24">
                  <c:v>115</c:v>
                </c:pt>
                <c:pt idx="25">
                  <c:v>117</c:v>
                </c:pt>
                <c:pt idx="26">
                  <c:v>118</c:v>
                </c:pt>
                <c:pt idx="27">
                  <c:v>120</c:v>
                </c:pt>
                <c:pt idx="28">
                  <c:v>120</c:v>
                </c:pt>
                <c:pt idx="29">
                  <c:v>120</c:v>
                </c:pt>
                <c:pt idx="30">
                  <c:v>123</c:v>
                </c:pt>
                <c:pt idx="31">
                  <c:v>129.66666666666666</c:v>
                </c:pt>
                <c:pt idx="32">
                  <c:v>134.66666666666666</c:v>
                </c:pt>
                <c:pt idx="33">
                  <c:v>165.33333333333334</c:v>
                </c:pt>
                <c:pt idx="34">
                  <c:v>202</c:v>
                </c:pt>
                <c:pt idx="35">
                  <c:v>0</c:v>
                </c:pt>
                <c:pt idx="36">
                  <c:v>0</c:v>
                </c:pt>
                <c:pt idx="37">
                  <c:v>351.66666666666663</c:v>
                </c:pt>
                <c:pt idx="38">
                  <c:v>452</c:v>
                </c:pt>
                <c:pt idx="39">
                  <c:v>689.33333333333337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895-48F0-BF0E-87C7BEA3A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22112"/>
        <c:axId val="46123648"/>
      </c:lineChart>
      <c:catAx>
        <c:axId val="461086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Year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11744"/>
        <c:crosses val="autoZero"/>
        <c:auto val="0"/>
        <c:lblAlgn val="ctr"/>
        <c:lblOffset val="100"/>
        <c:tickLblSkip val="123"/>
        <c:tickMarkSkip val="1"/>
        <c:noMultiLvlLbl val="0"/>
      </c:catAx>
      <c:valAx>
        <c:axId val="46111744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08672"/>
        <c:crosses val="autoZero"/>
        <c:crossBetween val="between"/>
      </c:valAx>
      <c:catAx>
        <c:axId val="461221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123648"/>
        <c:crosses val="autoZero"/>
        <c:auto val="0"/>
        <c:lblAlgn val="ctr"/>
        <c:lblOffset val="100"/>
        <c:noMultiLvlLbl val="0"/>
      </c:catAx>
      <c:valAx>
        <c:axId val="46123648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22112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GB"/>
              <a:t>Seychelles Brush Warbler Population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'[1]POPULATION SIZE'!$B$4</c:f>
              <c:strCache>
                <c:ptCount val="1"/>
                <c:pt idx="0">
                  <c:v>COUSIN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SIZE'!$B$5:$B$45</c:f>
              <c:numCache>
                <c:formatCode>General</c:formatCode>
                <c:ptCount val="41"/>
                <c:pt idx="0">
                  <c:v>30</c:v>
                </c:pt>
                <c:pt idx="1">
                  <c:v>0</c:v>
                </c:pt>
                <c:pt idx="2">
                  <c:v>26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50</c:v>
                </c:pt>
                <c:pt idx="9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50</c:v>
                </c:pt>
                <c:pt idx="14">
                  <c:v>0</c:v>
                </c:pt>
                <c:pt idx="15">
                  <c:v>90</c:v>
                </c:pt>
                <c:pt idx="16">
                  <c:v>210</c:v>
                </c:pt>
                <c:pt idx="17">
                  <c:v>0</c:v>
                </c:pt>
                <c:pt idx="18">
                  <c:v>269</c:v>
                </c:pt>
                <c:pt idx="19">
                  <c:v>0</c:v>
                </c:pt>
                <c:pt idx="20">
                  <c:v>0</c:v>
                </c:pt>
                <c:pt idx="21">
                  <c:v>280</c:v>
                </c:pt>
                <c:pt idx="22">
                  <c:v>0</c:v>
                </c:pt>
                <c:pt idx="23">
                  <c:v>0</c:v>
                </c:pt>
                <c:pt idx="24">
                  <c:v>295</c:v>
                </c:pt>
                <c:pt idx="25">
                  <c:v>320</c:v>
                </c:pt>
                <c:pt idx="26">
                  <c:v>310</c:v>
                </c:pt>
                <c:pt idx="27">
                  <c:v>320</c:v>
                </c:pt>
                <c:pt idx="28">
                  <c:v>330</c:v>
                </c:pt>
                <c:pt idx="29">
                  <c:v>315</c:v>
                </c:pt>
                <c:pt idx="30">
                  <c:v>329</c:v>
                </c:pt>
                <c:pt idx="31">
                  <c:v>330</c:v>
                </c:pt>
                <c:pt idx="32">
                  <c:v>311</c:v>
                </c:pt>
                <c:pt idx="33">
                  <c:v>316</c:v>
                </c:pt>
                <c:pt idx="34">
                  <c:v>325</c:v>
                </c:pt>
                <c:pt idx="35">
                  <c:v>0</c:v>
                </c:pt>
                <c:pt idx="36">
                  <c:v>320</c:v>
                </c:pt>
                <c:pt idx="37">
                  <c:v>305</c:v>
                </c:pt>
                <c:pt idx="38">
                  <c:v>326</c:v>
                </c:pt>
                <c:pt idx="39">
                  <c:v>322</c:v>
                </c:pt>
                <c:pt idx="40">
                  <c:v>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82-4720-9F0B-4BEFAA8F4377}"/>
            </c:ext>
          </c:extLst>
        </c:ser>
        <c:ser>
          <c:idx val="3"/>
          <c:order val="1"/>
          <c:tx>
            <c:strRef>
              <c:f>'[1]POPULATION SIZE'!$D$4</c:f>
              <c:strCache>
                <c:ptCount val="1"/>
                <c:pt idx="0">
                  <c:v>COUSINE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SIZE'!$D$5:$D$45</c:f>
              <c:numCache>
                <c:formatCode>General</c:formatCode>
                <c:ptCount val="41"/>
                <c:pt idx="33">
                  <c:v>29</c:v>
                </c:pt>
                <c:pt idx="34">
                  <c:v>43</c:v>
                </c:pt>
                <c:pt idx="35">
                  <c:v>0</c:v>
                </c:pt>
                <c:pt idx="36">
                  <c:v>0</c:v>
                </c:pt>
                <c:pt idx="37">
                  <c:v>80</c:v>
                </c:pt>
                <c:pt idx="38">
                  <c:v>119</c:v>
                </c:pt>
                <c:pt idx="39">
                  <c:v>135</c:v>
                </c:pt>
                <c:pt idx="4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82-4720-9F0B-4BEFAA8F43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191360"/>
        <c:axId val="46194688"/>
      </c:barChart>
      <c:lineChart>
        <c:grouping val="standard"/>
        <c:varyColors val="0"/>
        <c:ser>
          <c:idx val="0"/>
          <c:order val="2"/>
          <c:tx>
            <c:strRef>
              <c:f>'[1]POPULATION SIZE'!$F$4</c:f>
              <c:strCache>
                <c:ptCount val="1"/>
                <c:pt idx="0">
                  <c:v>ARIDE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SIZE'!$F$5:$F$45</c:f>
              <c:numCache>
                <c:formatCode>General</c:formatCode>
                <c:ptCount val="41"/>
                <c:pt idx="31">
                  <c:v>29</c:v>
                </c:pt>
                <c:pt idx="32">
                  <c:v>44</c:v>
                </c:pt>
                <c:pt idx="33">
                  <c:v>115</c:v>
                </c:pt>
                <c:pt idx="34">
                  <c:v>210</c:v>
                </c:pt>
                <c:pt idx="35">
                  <c:v>240</c:v>
                </c:pt>
                <c:pt idx="36">
                  <c:v>413</c:v>
                </c:pt>
                <c:pt idx="37">
                  <c:v>650</c:v>
                </c:pt>
                <c:pt idx="38">
                  <c:v>897</c:v>
                </c:pt>
                <c:pt idx="39">
                  <c:v>1600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982-4720-9F0B-4BEFAA8F4377}"/>
            </c:ext>
          </c:extLst>
        </c:ser>
        <c:ser>
          <c:idx val="1"/>
          <c:order val="3"/>
          <c:tx>
            <c:strRef>
              <c:f>'[1]POPULATION SIZE'!$M$4</c:f>
              <c:strCache>
                <c:ptCount val="1"/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'[1]POPULATION SIZE'!$A$5:$A$45</c:f>
              <c:numCache>
                <c:formatCode>General</c:formatCode>
                <c:ptCount val="41"/>
                <c:pt idx="0">
                  <c:v>1957</c:v>
                </c:pt>
                <c:pt idx="1">
                  <c:v>1958</c:v>
                </c:pt>
                <c:pt idx="2">
                  <c:v>1959</c:v>
                </c:pt>
                <c:pt idx="3">
                  <c:v>1960</c:v>
                </c:pt>
                <c:pt idx="4">
                  <c:v>1961</c:v>
                </c:pt>
                <c:pt idx="5">
                  <c:v>1962</c:v>
                </c:pt>
                <c:pt idx="6">
                  <c:v>1963</c:v>
                </c:pt>
                <c:pt idx="7">
                  <c:v>1964</c:v>
                </c:pt>
                <c:pt idx="8">
                  <c:v>1965</c:v>
                </c:pt>
                <c:pt idx="9">
                  <c:v>1966</c:v>
                </c:pt>
                <c:pt idx="10">
                  <c:v>1967</c:v>
                </c:pt>
                <c:pt idx="11">
                  <c:v>1968</c:v>
                </c:pt>
                <c:pt idx="12">
                  <c:v>1969</c:v>
                </c:pt>
                <c:pt idx="13">
                  <c:v>1970</c:v>
                </c:pt>
                <c:pt idx="14">
                  <c:v>1971</c:v>
                </c:pt>
                <c:pt idx="15">
                  <c:v>1972</c:v>
                </c:pt>
                <c:pt idx="16">
                  <c:v>1973</c:v>
                </c:pt>
                <c:pt idx="17">
                  <c:v>1974</c:v>
                </c:pt>
                <c:pt idx="18">
                  <c:v>1975</c:v>
                </c:pt>
                <c:pt idx="19">
                  <c:v>1976</c:v>
                </c:pt>
                <c:pt idx="20">
                  <c:v>1977</c:v>
                </c:pt>
                <c:pt idx="21">
                  <c:v>1978</c:v>
                </c:pt>
                <c:pt idx="22">
                  <c:v>1979</c:v>
                </c:pt>
                <c:pt idx="23">
                  <c:v>1980</c:v>
                </c:pt>
                <c:pt idx="24">
                  <c:v>1981</c:v>
                </c:pt>
                <c:pt idx="25">
                  <c:v>1982</c:v>
                </c:pt>
                <c:pt idx="26">
                  <c:v>1983</c:v>
                </c:pt>
                <c:pt idx="27">
                  <c:v>1984</c:v>
                </c:pt>
                <c:pt idx="28">
                  <c:v>1985</c:v>
                </c:pt>
                <c:pt idx="29">
                  <c:v>1986</c:v>
                </c:pt>
                <c:pt idx="30">
                  <c:v>1987</c:v>
                </c:pt>
                <c:pt idx="31">
                  <c:v>1988</c:v>
                </c:pt>
                <c:pt idx="32">
                  <c:v>1989</c:v>
                </c:pt>
                <c:pt idx="33">
                  <c:v>1990</c:v>
                </c:pt>
                <c:pt idx="34">
                  <c:v>1991</c:v>
                </c:pt>
                <c:pt idx="35">
                  <c:v>1992</c:v>
                </c:pt>
                <c:pt idx="36">
                  <c:v>1993</c:v>
                </c:pt>
                <c:pt idx="37">
                  <c:v>1994</c:v>
                </c:pt>
                <c:pt idx="38">
                  <c:v>1995</c:v>
                </c:pt>
                <c:pt idx="39">
                  <c:v>1996</c:v>
                </c:pt>
                <c:pt idx="40">
                  <c:v>1997</c:v>
                </c:pt>
              </c:numCache>
            </c:numRef>
          </c:cat>
          <c:val>
            <c:numRef>
              <c:f>'[1]POPULATION SIZE'!$M$5:$M$45</c:f>
              <c:numCache>
                <c:formatCode>General</c:formatCode>
                <c:ptCount val="41"/>
                <c:pt idx="0">
                  <c:v>14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18</c:v>
                </c:pt>
                <c:pt idx="11">
                  <c:v>0</c:v>
                </c:pt>
                <c:pt idx="12">
                  <c:v>0</c:v>
                </c:pt>
                <c:pt idx="13">
                  <c:v>33</c:v>
                </c:pt>
                <c:pt idx="14">
                  <c:v>0</c:v>
                </c:pt>
                <c:pt idx="15">
                  <c:v>59</c:v>
                </c:pt>
                <c:pt idx="16">
                  <c:v>95</c:v>
                </c:pt>
                <c:pt idx="17">
                  <c:v>0</c:v>
                </c:pt>
                <c:pt idx="18">
                  <c:v>105</c:v>
                </c:pt>
                <c:pt idx="19">
                  <c:v>0</c:v>
                </c:pt>
                <c:pt idx="20">
                  <c:v>0</c:v>
                </c:pt>
                <c:pt idx="21">
                  <c:v>113</c:v>
                </c:pt>
                <c:pt idx="22">
                  <c:v>0</c:v>
                </c:pt>
                <c:pt idx="23">
                  <c:v>0</c:v>
                </c:pt>
                <c:pt idx="24">
                  <c:v>115</c:v>
                </c:pt>
                <c:pt idx="25">
                  <c:v>117</c:v>
                </c:pt>
                <c:pt idx="26">
                  <c:v>118</c:v>
                </c:pt>
                <c:pt idx="27">
                  <c:v>120</c:v>
                </c:pt>
                <c:pt idx="28">
                  <c:v>120</c:v>
                </c:pt>
                <c:pt idx="29">
                  <c:v>120</c:v>
                </c:pt>
                <c:pt idx="30">
                  <c:v>123</c:v>
                </c:pt>
                <c:pt idx="31">
                  <c:v>129.66666666666666</c:v>
                </c:pt>
                <c:pt idx="32">
                  <c:v>134.66666666666666</c:v>
                </c:pt>
                <c:pt idx="33">
                  <c:v>165.33333333333334</c:v>
                </c:pt>
                <c:pt idx="34">
                  <c:v>202</c:v>
                </c:pt>
                <c:pt idx="35">
                  <c:v>0</c:v>
                </c:pt>
                <c:pt idx="36">
                  <c:v>0</c:v>
                </c:pt>
                <c:pt idx="37">
                  <c:v>351.66666666666663</c:v>
                </c:pt>
                <c:pt idx="38">
                  <c:v>452</c:v>
                </c:pt>
                <c:pt idx="39">
                  <c:v>689.33333333333337</c:v>
                </c:pt>
                <c:pt idx="4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982-4720-9F0B-4BEFAA8F43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96608"/>
        <c:axId val="46198144"/>
      </c:lineChart>
      <c:catAx>
        <c:axId val="461913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Year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94688"/>
        <c:crosses val="autoZero"/>
        <c:auto val="0"/>
        <c:lblAlgn val="ctr"/>
        <c:lblOffset val="100"/>
        <c:tickLblSkip val="123"/>
        <c:tickMarkSkip val="1"/>
        <c:noMultiLvlLbl val="0"/>
      </c:catAx>
      <c:valAx>
        <c:axId val="4619468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91360"/>
        <c:crosses val="autoZero"/>
        <c:crossBetween val="between"/>
      </c:valAx>
      <c:catAx>
        <c:axId val="461966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6198144"/>
        <c:crosses val="autoZero"/>
        <c:auto val="0"/>
        <c:lblAlgn val="ctr"/>
        <c:lblOffset val="100"/>
        <c:noMultiLvlLbl val="0"/>
      </c:catAx>
      <c:valAx>
        <c:axId val="46198144"/>
        <c:scaling>
          <c:orientation val="minMax"/>
        </c:scaling>
        <c:delete val="0"/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GB"/>
                  <a:t>birds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6196608"/>
        <c:crosses val="max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0</xdr:rowOff>
    </xdr:from>
    <xdr:to>
      <xdr:col>1</xdr:col>
      <xdr:colOff>0</xdr:colOff>
      <xdr:row>27</xdr:row>
      <xdr:rowOff>0</xdr:rowOff>
    </xdr:to>
    <xdr:graphicFrame macro="">
      <xdr:nvGraphicFramePr>
        <xdr:cNvPr id="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30</xdr:row>
      <xdr:rowOff>0</xdr:rowOff>
    </xdr:from>
    <xdr:to>
      <xdr:col>1</xdr:col>
      <xdr:colOff>0</xdr:colOff>
      <xdr:row>30</xdr:row>
      <xdr:rowOff>0</xdr:rowOff>
    </xdr:to>
    <xdr:graphicFrame macro="">
      <xdr:nvGraphicFramePr>
        <xdr:cNvPr id="3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33</xdr:row>
      <xdr:rowOff>0</xdr:rowOff>
    </xdr:from>
    <xdr:to>
      <xdr:col>1</xdr:col>
      <xdr:colOff>0</xdr:colOff>
      <xdr:row>33</xdr:row>
      <xdr:rowOff>0</xdr:rowOff>
    </xdr:to>
    <xdr:graphicFrame macro="">
      <xdr:nvGraphicFramePr>
        <xdr:cNvPr id="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36</xdr:row>
      <xdr:rowOff>0</xdr:rowOff>
    </xdr:from>
    <xdr:to>
      <xdr:col>1</xdr:col>
      <xdr:colOff>0</xdr:colOff>
      <xdr:row>36</xdr:row>
      <xdr:rowOff>0</xdr:rowOff>
    </xdr:to>
    <xdr:graphicFrame macro="">
      <xdr:nvGraphicFramePr>
        <xdr:cNvPr id="5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53</xdr:row>
      <xdr:rowOff>0</xdr:rowOff>
    </xdr:from>
    <xdr:to>
      <xdr:col>1</xdr:col>
      <xdr:colOff>0</xdr:colOff>
      <xdr:row>53</xdr:row>
      <xdr:rowOff>0</xdr:rowOff>
    </xdr:to>
    <xdr:graphicFrame macro="">
      <xdr:nvGraphicFramePr>
        <xdr:cNvPr id="6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56</xdr:row>
      <xdr:rowOff>0</xdr:rowOff>
    </xdr:from>
    <xdr:to>
      <xdr:col>1</xdr:col>
      <xdr:colOff>0</xdr:colOff>
      <xdr:row>56</xdr:row>
      <xdr:rowOff>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59</xdr:row>
      <xdr:rowOff>0</xdr:rowOff>
    </xdr:from>
    <xdr:to>
      <xdr:col>1</xdr:col>
      <xdr:colOff>0</xdr:colOff>
      <xdr:row>59</xdr:row>
      <xdr:rowOff>0</xdr:rowOff>
    </xdr:to>
    <xdr:graphicFrame macro="">
      <xdr:nvGraphicFramePr>
        <xdr:cNvPr id="8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0</xdr:colOff>
      <xdr:row>62</xdr:row>
      <xdr:rowOff>0</xdr:rowOff>
    </xdr:from>
    <xdr:to>
      <xdr:col>1</xdr:col>
      <xdr:colOff>0</xdr:colOff>
      <xdr:row>62</xdr:row>
      <xdr:rowOff>0</xdr:rowOff>
    </xdr:to>
    <xdr:graphicFrame macro="">
      <xdr:nvGraphicFramePr>
        <xdr:cNvPr id="9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homas%20Brown/Desktop/raw%20data/warbler%20old%20population%20data%20-%20rocamor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PULATION SIZE"/>
      <sheetName val="Feuil2"/>
      <sheetName val="Feuil3"/>
      <sheetName val="Feuil4"/>
      <sheetName val="Feuil5"/>
      <sheetName val="Feuil6"/>
      <sheetName val="Feuil7"/>
      <sheetName val="Feuil8"/>
      <sheetName val="Feuil9"/>
      <sheetName val="Feuil10"/>
      <sheetName val="Feuil11"/>
      <sheetName val="Feuil12"/>
      <sheetName val="Feuil13"/>
      <sheetName val="Feuil14"/>
      <sheetName val="Feuil15"/>
      <sheetName val="Feuil16"/>
      <sheetName val="Sheet1"/>
    </sheetNames>
    <sheetDataSet>
      <sheetData sheetId="0">
        <row r="4">
          <cell r="B4" t="str">
            <v>COUSIN</v>
          </cell>
          <cell r="D4" t="str">
            <v>COUSINE</v>
          </cell>
          <cell r="F4" t="str">
            <v>ARIDE</v>
          </cell>
        </row>
        <row r="5">
          <cell r="A5">
            <v>1957</v>
          </cell>
          <cell r="B5">
            <v>30</v>
          </cell>
          <cell r="M5">
            <v>14</v>
          </cell>
        </row>
        <row r="6">
          <cell r="A6">
            <v>1958</v>
          </cell>
          <cell r="B6" t="str">
            <v>not recorded</v>
          </cell>
          <cell r="M6" t="e">
            <v>#VALUE!</v>
          </cell>
        </row>
        <row r="7">
          <cell r="A7">
            <v>1959</v>
          </cell>
          <cell r="B7">
            <v>26</v>
          </cell>
          <cell r="M7" t="e">
            <v>#REF!</v>
          </cell>
        </row>
        <row r="8">
          <cell r="A8">
            <v>1960</v>
          </cell>
          <cell r="B8" t="str">
            <v>not recorded</v>
          </cell>
          <cell r="M8" t="e">
            <v>#VALUE!</v>
          </cell>
        </row>
        <row r="9">
          <cell r="A9">
            <v>1961</v>
          </cell>
          <cell r="B9" t="str">
            <v>not recorded</v>
          </cell>
          <cell r="M9" t="e">
            <v>#VALUE!</v>
          </cell>
        </row>
        <row r="10">
          <cell r="A10">
            <v>1962</v>
          </cell>
          <cell r="B10" t="str">
            <v>not recorded</v>
          </cell>
          <cell r="M10" t="e">
            <v>#VALUE!</v>
          </cell>
        </row>
        <row r="11">
          <cell r="A11">
            <v>1963</v>
          </cell>
          <cell r="B11" t="str">
            <v>not recorded</v>
          </cell>
          <cell r="M11" t="e">
            <v>#VALUE!</v>
          </cell>
        </row>
        <row r="12">
          <cell r="A12">
            <v>1964</v>
          </cell>
          <cell r="B12" t="str">
            <v>not recorded</v>
          </cell>
          <cell r="M12" t="e">
            <v>#VALUE!</v>
          </cell>
        </row>
        <row r="13">
          <cell r="A13">
            <v>1965</v>
          </cell>
          <cell r="B13">
            <v>50</v>
          </cell>
          <cell r="M13" t="e">
            <v>#VALUE!</v>
          </cell>
        </row>
        <row r="14">
          <cell r="A14">
            <v>1966</v>
          </cell>
          <cell r="B14" t="str">
            <v>not recorded</v>
          </cell>
          <cell r="M14" t="e">
            <v>#VALUE!</v>
          </cell>
        </row>
        <row r="15">
          <cell r="A15">
            <v>1967</v>
          </cell>
          <cell r="M15">
            <v>18</v>
          </cell>
        </row>
        <row r="16">
          <cell r="A16">
            <v>1968</v>
          </cell>
          <cell r="B16" t="str">
            <v>not recorded</v>
          </cell>
          <cell r="M16" t="e">
            <v>#VALUE!</v>
          </cell>
        </row>
        <row r="17">
          <cell r="A17">
            <v>1969</v>
          </cell>
          <cell r="B17" t="str">
            <v>not recorded</v>
          </cell>
          <cell r="M17" t="e">
            <v>#VALUE!</v>
          </cell>
        </row>
        <row r="18">
          <cell r="A18">
            <v>1970</v>
          </cell>
          <cell r="B18">
            <v>50</v>
          </cell>
          <cell r="M18">
            <v>33</v>
          </cell>
        </row>
        <row r="19">
          <cell r="A19">
            <v>1971</v>
          </cell>
          <cell r="B19" t="str">
            <v>not recorded</v>
          </cell>
          <cell r="M19" t="e">
            <v>#VALUE!</v>
          </cell>
        </row>
        <row r="20">
          <cell r="A20">
            <v>1972</v>
          </cell>
          <cell r="B20">
            <v>90</v>
          </cell>
          <cell r="M20">
            <v>59</v>
          </cell>
        </row>
        <row r="21">
          <cell r="A21">
            <v>1973</v>
          </cell>
          <cell r="B21">
            <v>210</v>
          </cell>
          <cell r="M21">
            <v>95</v>
          </cell>
        </row>
        <row r="22">
          <cell r="A22">
            <v>1974</v>
          </cell>
          <cell r="B22" t="str">
            <v>not recorded</v>
          </cell>
          <cell r="M22" t="e">
            <v>#VALUE!</v>
          </cell>
        </row>
        <row r="23">
          <cell r="A23">
            <v>1975</v>
          </cell>
          <cell r="B23">
            <v>269</v>
          </cell>
          <cell r="M23">
            <v>105</v>
          </cell>
        </row>
        <row r="24">
          <cell r="A24">
            <v>1976</v>
          </cell>
          <cell r="B24" t="str">
            <v>not recorded</v>
          </cell>
          <cell r="M24" t="e">
            <v>#VALUE!</v>
          </cell>
        </row>
        <row r="25">
          <cell r="A25">
            <v>1977</v>
          </cell>
          <cell r="B25" t="str">
            <v>not recorded</v>
          </cell>
          <cell r="M25" t="e">
            <v>#VALUE!</v>
          </cell>
        </row>
        <row r="26">
          <cell r="A26">
            <v>1978</v>
          </cell>
          <cell r="B26">
            <v>280</v>
          </cell>
          <cell r="M26">
            <v>113</v>
          </cell>
        </row>
        <row r="27">
          <cell r="A27">
            <v>1979</v>
          </cell>
          <cell r="B27" t="str">
            <v>not recorded</v>
          </cell>
          <cell r="M27" t="e">
            <v>#VALUE!</v>
          </cell>
        </row>
        <row r="28">
          <cell r="A28">
            <v>1980</v>
          </cell>
          <cell r="B28" t="str">
            <v>not recorded</v>
          </cell>
          <cell r="M28" t="e">
            <v>#VALUE!</v>
          </cell>
        </row>
        <row r="29">
          <cell r="A29">
            <v>1981</v>
          </cell>
          <cell r="B29">
            <v>295</v>
          </cell>
          <cell r="M29">
            <v>115</v>
          </cell>
        </row>
        <row r="30">
          <cell r="A30">
            <v>1982</v>
          </cell>
          <cell r="B30">
            <v>320</v>
          </cell>
          <cell r="M30">
            <v>117</v>
          </cell>
        </row>
        <row r="31">
          <cell r="A31">
            <v>1983</v>
          </cell>
          <cell r="B31">
            <v>310</v>
          </cell>
          <cell r="M31">
            <v>118</v>
          </cell>
        </row>
        <row r="32">
          <cell r="A32">
            <v>1984</v>
          </cell>
          <cell r="B32">
            <v>320</v>
          </cell>
          <cell r="M32">
            <v>120</v>
          </cell>
        </row>
        <row r="33">
          <cell r="A33">
            <v>1985</v>
          </cell>
          <cell r="B33">
            <v>330</v>
          </cell>
          <cell r="M33">
            <v>120</v>
          </cell>
        </row>
        <row r="34">
          <cell r="A34">
            <v>1986</v>
          </cell>
          <cell r="B34">
            <v>315</v>
          </cell>
          <cell r="M34">
            <v>120</v>
          </cell>
        </row>
        <row r="35">
          <cell r="A35">
            <v>1987</v>
          </cell>
          <cell r="B35">
            <v>329</v>
          </cell>
          <cell r="M35">
            <v>123</v>
          </cell>
        </row>
        <row r="36">
          <cell r="A36">
            <v>1988</v>
          </cell>
          <cell r="B36">
            <v>330</v>
          </cell>
          <cell r="F36">
            <v>29</v>
          </cell>
          <cell r="M36">
            <v>129.66666666666666</v>
          </cell>
        </row>
        <row r="37">
          <cell r="A37">
            <v>1989</v>
          </cell>
          <cell r="B37">
            <v>311</v>
          </cell>
          <cell r="F37">
            <v>44</v>
          </cell>
          <cell r="M37">
            <v>134.66666666666666</v>
          </cell>
        </row>
        <row r="38">
          <cell r="A38">
            <v>1990</v>
          </cell>
          <cell r="B38">
            <v>316</v>
          </cell>
          <cell r="D38">
            <v>29</v>
          </cell>
          <cell r="F38">
            <v>115</v>
          </cell>
          <cell r="M38">
            <v>165.33333333333334</v>
          </cell>
        </row>
        <row r="39">
          <cell r="A39">
            <v>1991</v>
          </cell>
          <cell r="B39">
            <v>325</v>
          </cell>
          <cell r="D39">
            <v>43</v>
          </cell>
          <cell r="F39">
            <v>210</v>
          </cell>
          <cell r="M39">
            <v>202</v>
          </cell>
        </row>
        <row r="40">
          <cell r="A40">
            <v>1992</v>
          </cell>
          <cell r="B40" t="str">
            <v>not recorded</v>
          </cell>
          <cell r="D40" t="str">
            <v>not recorded</v>
          </cell>
          <cell r="F40">
            <v>240</v>
          </cell>
          <cell r="M40" t="e">
            <v>#VALUE!</v>
          </cell>
        </row>
        <row r="41">
          <cell r="A41">
            <v>1993</v>
          </cell>
          <cell r="B41">
            <v>320</v>
          </cell>
          <cell r="D41" t="str">
            <v>not recorded</v>
          </cell>
          <cell r="F41">
            <v>413</v>
          </cell>
          <cell r="M41" t="e">
            <v>#VALUE!</v>
          </cell>
        </row>
        <row r="42">
          <cell r="A42">
            <v>1994</v>
          </cell>
          <cell r="B42">
            <v>305</v>
          </cell>
          <cell r="D42">
            <v>80</v>
          </cell>
          <cell r="F42">
            <v>650</v>
          </cell>
          <cell r="M42">
            <v>351.66666666666663</v>
          </cell>
        </row>
        <row r="43">
          <cell r="A43">
            <v>1995</v>
          </cell>
          <cell r="B43">
            <v>326</v>
          </cell>
          <cell r="D43">
            <v>119</v>
          </cell>
          <cell r="F43">
            <v>897</v>
          </cell>
          <cell r="M43">
            <v>452</v>
          </cell>
        </row>
        <row r="44">
          <cell r="A44">
            <v>1996</v>
          </cell>
          <cell r="B44">
            <v>322</v>
          </cell>
          <cell r="D44">
            <v>135</v>
          </cell>
          <cell r="F44">
            <v>1600</v>
          </cell>
          <cell r="M44">
            <v>689.33333333333337</v>
          </cell>
        </row>
        <row r="45">
          <cell r="A45">
            <v>1997</v>
          </cell>
          <cell r="B45">
            <v>340</v>
          </cell>
          <cell r="D45">
            <v>137</v>
          </cell>
          <cell r="F45" t="str">
            <v>not known yet</v>
          </cell>
          <cell r="M45" t="str">
            <v>not known yet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tabSelected="1" workbookViewId="0">
      <selection activeCell="J7" sqref="J7"/>
    </sheetView>
  </sheetViews>
  <sheetFormatPr defaultRowHeight="14.5" x14ac:dyDescent="0.35"/>
  <cols>
    <col min="2" max="2" width="10.26953125" style="3" bestFit="1" customWidth="1"/>
  </cols>
  <sheetData>
    <row r="1" spans="1:9" x14ac:dyDescent="0.35">
      <c r="A1" t="s">
        <v>0</v>
      </c>
      <c r="B1" s="3" t="s">
        <v>1</v>
      </c>
      <c r="C1" t="s">
        <v>2</v>
      </c>
      <c r="D1" t="s">
        <v>3</v>
      </c>
      <c r="E1" t="s">
        <v>4</v>
      </c>
      <c r="F1" t="s">
        <v>8</v>
      </c>
      <c r="G1" t="s">
        <v>7</v>
      </c>
      <c r="H1" t="s">
        <v>12</v>
      </c>
      <c r="I1" t="s">
        <v>13</v>
      </c>
    </row>
    <row r="2" spans="1:9" x14ac:dyDescent="0.35">
      <c r="A2">
        <v>2004.5</v>
      </c>
      <c r="B2" s="3">
        <v>58</v>
      </c>
      <c r="C2" t="s">
        <v>5</v>
      </c>
      <c r="F2" t="s">
        <v>9</v>
      </c>
      <c r="G2">
        <v>132</v>
      </c>
      <c r="H2">
        <f>B2/G2</f>
        <v>0.43939393939393939</v>
      </c>
      <c r="I2">
        <f>A2-2004</f>
        <v>0.5</v>
      </c>
    </row>
    <row r="3" spans="1:9" x14ac:dyDescent="0.35">
      <c r="A3">
        <v>2005.5</v>
      </c>
      <c r="B3" s="3">
        <v>75</v>
      </c>
      <c r="C3" t="s">
        <v>5</v>
      </c>
      <c r="F3" t="s">
        <v>9</v>
      </c>
      <c r="G3">
        <v>132</v>
      </c>
      <c r="H3">
        <f t="shared" ref="H3:H66" si="0">B3/G3</f>
        <v>0.56818181818181823</v>
      </c>
      <c r="I3">
        <f t="shared" ref="I3:I17" si="1">A3-2004</f>
        <v>1.5</v>
      </c>
    </row>
    <row r="4" spans="1:9" x14ac:dyDescent="0.35">
      <c r="A4">
        <v>2006.5</v>
      </c>
      <c r="B4" s="3">
        <v>99</v>
      </c>
      <c r="C4" t="s">
        <v>5</v>
      </c>
      <c r="F4" t="s">
        <v>9</v>
      </c>
      <c r="G4">
        <v>132</v>
      </c>
      <c r="H4">
        <f t="shared" si="0"/>
        <v>0.75</v>
      </c>
      <c r="I4">
        <f t="shared" si="1"/>
        <v>2.5</v>
      </c>
    </row>
    <row r="5" spans="1:9" x14ac:dyDescent="0.35">
      <c r="A5">
        <v>2007.5</v>
      </c>
      <c r="B5" s="3">
        <v>111</v>
      </c>
      <c r="C5" t="s">
        <v>5</v>
      </c>
      <c r="F5" t="s">
        <v>9</v>
      </c>
      <c r="G5">
        <v>132</v>
      </c>
      <c r="H5">
        <f t="shared" si="0"/>
        <v>0.84090909090909094</v>
      </c>
      <c r="I5">
        <f t="shared" si="1"/>
        <v>3.5</v>
      </c>
    </row>
    <row r="6" spans="1:9" x14ac:dyDescent="0.35">
      <c r="A6">
        <v>2009.6</v>
      </c>
      <c r="B6" s="3">
        <v>160</v>
      </c>
      <c r="C6" t="s">
        <v>5</v>
      </c>
      <c r="F6" t="s">
        <v>9</v>
      </c>
      <c r="G6">
        <v>132</v>
      </c>
      <c r="H6">
        <f t="shared" si="0"/>
        <v>1.2121212121212122</v>
      </c>
      <c r="I6">
        <f t="shared" si="1"/>
        <v>5.5999999999999091</v>
      </c>
    </row>
    <row r="7" spans="1:9" x14ac:dyDescent="0.35">
      <c r="A7">
        <v>2010.6</v>
      </c>
      <c r="B7" s="3">
        <v>207</v>
      </c>
      <c r="C7" t="s">
        <v>5</v>
      </c>
      <c r="F7" t="s">
        <v>9</v>
      </c>
      <c r="G7">
        <v>132</v>
      </c>
      <c r="H7">
        <f t="shared" si="0"/>
        <v>1.5681818181818181</v>
      </c>
      <c r="I7">
        <f t="shared" si="1"/>
        <v>6.5999999999999091</v>
      </c>
    </row>
    <row r="8" spans="1:9" x14ac:dyDescent="0.35">
      <c r="A8">
        <v>2011.6</v>
      </c>
      <c r="B8" s="3">
        <v>223</v>
      </c>
      <c r="C8" t="s">
        <v>5</v>
      </c>
      <c r="F8" t="s">
        <v>9</v>
      </c>
      <c r="G8">
        <v>132</v>
      </c>
      <c r="H8">
        <f t="shared" si="0"/>
        <v>1.6893939393939394</v>
      </c>
      <c r="I8">
        <f t="shared" si="1"/>
        <v>7.5999999999999091</v>
      </c>
    </row>
    <row r="9" spans="1:9" x14ac:dyDescent="0.35">
      <c r="A9">
        <v>2013.6</v>
      </c>
      <c r="B9" s="3">
        <v>298</v>
      </c>
      <c r="C9" t="s">
        <v>5</v>
      </c>
      <c r="F9" t="s">
        <v>9</v>
      </c>
      <c r="G9">
        <v>132</v>
      </c>
      <c r="H9">
        <f t="shared" si="0"/>
        <v>2.2575757575757578</v>
      </c>
      <c r="I9">
        <f t="shared" si="1"/>
        <v>9.5999999999999091</v>
      </c>
    </row>
    <row r="10" spans="1:9" x14ac:dyDescent="0.35">
      <c r="A10">
        <v>2015.7</v>
      </c>
      <c r="B10" s="3">
        <v>424</v>
      </c>
      <c r="C10" t="s">
        <v>5</v>
      </c>
      <c r="F10" t="s">
        <v>9</v>
      </c>
      <c r="G10">
        <v>132</v>
      </c>
      <c r="H10">
        <f t="shared" si="0"/>
        <v>3.2121212121212119</v>
      </c>
      <c r="I10">
        <f t="shared" si="1"/>
        <v>11.700000000000045</v>
      </c>
    </row>
    <row r="11" spans="1:9" x14ac:dyDescent="0.35">
      <c r="A11">
        <v>2022.3</v>
      </c>
      <c r="B11" s="3">
        <v>875</v>
      </c>
      <c r="C11" t="s">
        <v>5</v>
      </c>
      <c r="D11">
        <v>771</v>
      </c>
      <c r="E11">
        <v>979</v>
      </c>
      <c r="F11" t="s">
        <v>9</v>
      </c>
      <c r="G11">
        <v>132</v>
      </c>
      <c r="H11">
        <v>8</v>
      </c>
      <c r="I11">
        <f t="shared" si="1"/>
        <v>18.299999999999955</v>
      </c>
    </row>
    <row r="12" spans="1:9" x14ac:dyDescent="0.35">
      <c r="A12">
        <v>2010</v>
      </c>
      <c r="B12" s="3">
        <v>1012</v>
      </c>
      <c r="C12" t="s">
        <v>6</v>
      </c>
      <c r="F12" t="s">
        <v>9</v>
      </c>
      <c r="G12">
        <v>132</v>
      </c>
      <c r="H12">
        <f t="shared" si="0"/>
        <v>7.666666666666667</v>
      </c>
      <c r="I12">
        <f t="shared" si="1"/>
        <v>6</v>
      </c>
    </row>
    <row r="13" spans="1:9" x14ac:dyDescent="0.35">
      <c r="A13">
        <v>2010.5</v>
      </c>
      <c r="B13" s="3">
        <v>573</v>
      </c>
      <c r="C13" t="s">
        <v>6</v>
      </c>
      <c r="F13" t="s">
        <v>9</v>
      </c>
      <c r="G13">
        <v>132</v>
      </c>
      <c r="H13">
        <f t="shared" si="0"/>
        <v>4.3409090909090908</v>
      </c>
      <c r="I13">
        <f t="shared" si="1"/>
        <v>6.5</v>
      </c>
    </row>
    <row r="14" spans="1:9" x14ac:dyDescent="0.35">
      <c r="A14">
        <v>2010.6</v>
      </c>
      <c r="B14" s="3">
        <v>448</v>
      </c>
      <c r="C14" t="s">
        <v>6</v>
      </c>
      <c r="F14" t="s">
        <v>9</v>
      </c>
      <c r="G14">
        <v>132</v>
      </c>
      <c r="H14">
        <f t="shared" si="0"/>
        <v>3.393939393939394</v>
      </c>
      <c r="I14">
        <f t="shared" si="1"/>
        <v>6.5999999999999091</v>
      </c>
    </row>
    <row r="15" spans="1:9" x14ac:dyDescent="0.35">
      <c r="A15">
        <v>2011.5</v>
      </c>
      <c r="B15" s="3">
        <v>78</v>
      </c>
      <c r="C15" t="s">
        <v>6</v>
      </c>
      <c r="F15" t="s">
        <v>9</v>
      </c>
      <c r="G15">
        <v>132</v>
      </c>
      <c r="H15">
        <f t="shared" si="0"/>
        <v>0.59090909090909094</v>
      </c>
      <c r="I15">
        <f t="shared" si="1"/>
        <v>7.5</v>
      </c>
    </row>
    <row r="16" spans="1:9" x14ac:dyDescent="0.35">
      <c r="A16">
        <v>2013.7</v>
      </c>
      <c r="B16" s="3">
        <v>198</v>
      </c>
      <c r="C16" t="s">
        <v>6</v>
      </c>
      <c r="F16" t="s">
        <v>9</v>
      </c>
      <c r="G16">
        <v>132</v>
      </c>
      <c r="H16">
        <f t="shared" si="0"/>
        <v>1.5</v>
      </c>
      <c r="I16">
        <f t="shared" si="1"/>
        <v>9.7000000000000455</v>
      </c>
    </row>
    <row r="17" spans="1:9" x14ac:dyDescent="0.35">
      <c r="A17">
        <v>2015.5</v>
      </c>
      <c r="B17" s="3">
        <v>0</v>
      </c>
      <c r="C17" t="s">
        <v>6</v>
      </c>
      <c r="F17" t="s">
        <v>9</v>
      </c>
      <c r="G17">
        <v>132</v>
      </c>
      <c r="H17">
        <f t="shared" si="0"/>
        <v>0</v>
      </c>
      <c r="I17">
        <f t="shared" si="1"/>
        <v>11.5</v>
      </c>
    </row>
    <row r="18" spans="1:9" x14ac:dyDescent="0.35">
      <c r="A18" s="1">
        <v>1990</v>
      </c>
      <c r="B18" s="4">
        <v>29</v>
      </c>
      <c r="C18" t="s">
        <v>5</v>
      </c>
      <c r="F18" t="s">
        <v>10</v>
      </c>
      <c r="G18">
        <v>19</v>
      </c>
      <c r="H18">
        <f t="shared" si="0"/>
        <v>1.5263157894736843</v>
      </c>
      <c r="I18">
        <f>A18-1990</f>
        <v>0</v>
      </c>
    </row>
    <row r="19" spans="1:9" x14ac:dyDescent="0.35">
      <c r="A19" s="1">
        <v>1991</v>
      </c>
      <c r="B19" s="4">
        <v>43</v>
      </c>
      <c r="C19" t="s">
        <v>5</v>
      </c>
      <c r="F19" t="s">
        <v>10</v>
      </c>
      <c r="G19">
        <v>19</v>
      </c>
      <c r="H19">
        <f t="shared" si="0"/>
        <v>2.263157894736842</v>
      </c>
      <c r="I19">
        <f t="shared" ref="I19:I41" si="2">A19-1990</f>
        <v>1</v>
      </c>
    </row>
    <row r="20" spans="1:9" x14ac:dyDescent="0.35">
      <c r="A20" s="1">
        <v>1992</v>
      </c>
      <c r="B20" s="4">
        <v>43</v>
      </c>
      <c r="C20" t="s">
        <v>5</v>
      </c>
      <c r="F20" t="s">
        <v>10</v>
      </c>
      <c r="G20">
        <v>19</v>
      </c>
      <c r="H20">
        <f t="shared" si="0"/>
        <v>2.263157894736842</v>
      </c>
      <c r="I20">
        <f t="shared" si="2"/>
        <v>2</v>
      </c>
    </row>
    <row r="21" spans="1:9" x14ac:dyDescent="0.35">
      <c r="A21" s="1">
        <v>1993</v>
      </c>
      <c r="B21" s="4">
        <v>43</v>
      </c>
      <c r="C21" t="s">
        <v>5</v>
      </c>
      <c r="F21" t="s">
        <v>10</v>
      </c>
      <c r="G21">
        <v>19</v>
      </c>
      <c r="H21">
        <f t="shared" si="0"/>
        <v>2.263157894736842</v>
      </c>
      <c r="I21">
        <f t="shared" si="2"/>
        <v>3</v>
      </c>
    </row>
    <row r="22" spans="1:9" x14ac:dyDescent="0.35">
      <c r="A22" s="1">
        <v>1994</v>
      </c>
      <c r="B22" s="4">
        <v>80</v>
      </c>
      <c r="C22" t="s">
        <v>5</v>
      </c>
      <c r="F22" t="s">
        <v>10</v>
      </c>
      <c r="G22">
        <v>19</v>
      </c>
      <c r="H22">
        <f t="shared" si="0"/>
        <v>4.2105263157894735</v>
      </c>
      <c r="I22">
        <f t="shared" si="2"/>
        <v>4</v>
      </c>
    </row>
    <row r="23" spans="1:9" x14ac:dyDescent="0.35">
      <c r="A23" s="1">
        <v>1995</v>
      </c>
      <c r="B23" s="4">
        <v>119</v>
      </c>
      <c r="C23" t="s">
        <v>5</v>
      </c>
      <c r="F23" t="s">
        <v>10</v>
      </c>
      <c r="G23">
        <v>19</v>
      </c>
      <c r="H23">
        <f t="shared" si="0"/>
        <v>6.2631578947368425</v>
      </c>
      <c r="I23">
        <f t="shared" si="2"/>
        <v>5</v>
      </c>
    </row>
    <row r="24" spans="1:9" x14ac:dyDescent="0.35">
      <c r="A24" s="1">
        <v>1996</v>
      </c>
      <c r="B24" s="4">
        <v>135</v>
      </c>
      <c r="C24" t="s">
        <v>5</v>
      </c>
      <c r="F24" t="s">
        <v>10</v>
      </c>
      <c r="G24">
        <v>19</v>
      </c>
      <c r="H24">
        <f t="shared" si="0"/>
        <v>7.1052631578947372</v>
      </c>
      <c r="I24">
        <f t="shared" si="2"/>
        <v>6</v>
      </c>
    </row>
    <row r="25" spans="1:9" x14ac:dyDescent="0.35">
      <c r="A25" s="1">
        <v>1997</v>
      </c>
      <c r="B25" s="4">
        <v>137</v>
      </c>
      <c r="C25" t="s">
        <v>5</v>
      </c>
      <c r="F25" t="s">
        <v>10</v>
      </c>
      <c r="G25">
        <v>19</v>
      </c>
      <c r="H25">
        <f t="shared" si="0"/>
        <v>7.2105263157894735</v>
      </c>
      <c r="I25">
        <f t="shared" si="2"/>
        <v>7</v>
      </c>
    </row>
    <row r="26" spans="1:9" x14ac:dyDescent="0.35">
      <c r="A26" s="2">
        <v>1998</v>
      </c>
      <c r="B26" s="4">
        <v>137</v>
      </c>
      <c r="C26" t="s">
        <v>5</v>
      </c>
      <c r="F26" t="s">
        <v>10</v>
      </c>
      <c r="G26">
        <v>19</v>
      </c>
      <c r="H26">
        <f t="shared" si="0"/>
        <v>7.2105263157894735</v>
      </c>
      <c r="I26">
        <f t="shared" si="2"/>
        <v>8</v>
      </c>
    </row>
    <row r="27" spans="1:9" x14ac:dyDescent="0.35">
      <c r="A27" s="2">
        <v>1999</v>
      </c>
      <c r="B27" s="4">
        <v>137</v>
      </c>
      <c r="C27" t="s">
        <v>5</v>
      </c>
      <c r="F27" t="s">
        <v>10</v>
      </c>
      <c r="G27">
        <v>19</v>
      </c>
      <c r="H27">
        <f t="shared" si="0"/>
        <v>7.2105263157894735</v>
      </c>
      <c r="I27">
        <f t="shared" si="2"/>
        <v>9</v>
      </c>
    </row>
    <row r="28" spans="1:9" x14ac:dyDescent="0.35">
      <c r="A28" s="2">
        <v>2000</v>
      </c>
      <c r="B28" s="4">
        <v>137</v>
      </c>
      <c r="C28" t="s">
        <v>5</v>
      </c>
      <c r="F28" t="s">
        <v>10</v>
      </c>
      <c r="G28">
        <v>19</v>
      </c>
      <c r="H28">
        <f t="shared" si="0"/>
        <v>7.2105263157894735</v>
      </c>
      <c r="I28">
        <f t="shared" si="2"/>
        <v>10</v>
      </c>
    </row>
    <row r="29" spans="1:9" x14ac:dyDescent="0.35">
      <c r="A29" s="2">
        <v>2001</v>
      </c>
      <c r="B29" s="4">
        <v>137</v>
      </c>
      <c r="C29" t="s">
        <v>5</v>
      </c>
      <c r="F29" t="s">
        <v>10</v>
      </c>
      <c r="G29">
        <v>19</v>
      </c>
      <c r="H29">
        <f t="shared" si="0"/>
        <v>7.2105263157894735</v>
      </c>
      <c r="I29">
        <f t="shared" si="2"/>
        <v>11</v>
      </c>
    </row>
    <row r="30" spans="1:9" x14ac:dyDescent="0.35">
      <c r="A30" s="2">
        <v>2002</v>
      </c>
      <c r="B30" s="5">
        <v>164</v>
      </c>
      <c r="C30" t="s">
        <v>5</v>
      </c>
      <c r="F30" t="s">
        <v>10</v>
      </c>
      <c r="G30">
        <v>19</v>
      </c>
      <c r="H30">
        <f t="shared" si="0"/>
        <v>8.6315789473684212</v>
      </c>
      <c r="I30">
        <f t="shared" si="2"/>
        <v>12</v>
      </c>
    </row>
    <row r="31" spans="1:9" x14ac:dyDescent="0.35">
      <c r="A31" s="2">
        <v>2003</v>
      </c>
      <c r="B31" s="5">
        <v>164</v>
      </c>
      <c r="C31" t="s">
        <v>5</v>
      </c>
      <c r="F31" t="s">
        <v>10</v>
      </c>
      <c r="G31">
        <v>19</v>
      </c>
      <c r="H31">
        <f t="shared" si="0"/>
        <v>8.6315789473684212</v>
      </c>
      <c r="I31">
        <f t="shared" si="2"/>
        <v>13</v>
      </c>
    </row>
    <row r="32" spans="1:9" x14ac:dyDescent="0.35">
      <c r="A32" s="2">
        <v>2004</v>
      </c>
      <c r="B32" s="5">
        <v>164</v>
      </c>
      <c r="C32" t="s">
        <v>5</v>
      </c>
      <c r="F32" t="s">
        <v>10</v>
      </c>
      <c r="G32">
        <v>19</v>
      </c>
      <c r="H32">
        <f t="shared" si="0"/>
        <v>8.6315789473684212</v>
      </c>
      <c r="I32">
        <f t="shared" si="2"/>
        <v>14</v>
      </c>
    </row>
    <row r="33" spans="1:9" x14ac:dyDescent="0.35">
      <c r="A33" s="2">
        <v>2005</v>
      </c>
      <c r="B33" s="5">
        <v>164</v>
      </c>
      <c r="C33" t="s">
        <v>5</v>
      </c>
      <c r="F33" t="s">
        <v>10</v>
      </c>
      <c r="G33">
        <v>19</v>
      </c>
      <c r="H33">
        <f t="shared" si="0"/>
        <v>8.6315789473684212</v>
      </c>
      <c r="I33">
        <f t="shared" si="2"/>
        <v>15</v>
      </c>
    </row>
    <row r="34" spans="1:9" x14ac:dyDescent="0.35">
      <c r="A34" s="2">
        <v>2006</v>
      </c>
      <c r="B34" s="5">
        <v>164</v>
      </c>
      <c r="C34" t="s">
        <v>5</v>
      </c>
      <c r="F34" t="s">
        <v>10</v>
      </c>
      <c r="G34">
        <v>19</v>
      </c>
      <c r="H34">
        <f t="shared" si="0"/>
        <v>8.6315789473684212</v>
      </c>
      <c r="I34">
        <f t="shared" si="2"/>
        <v>16</v>
      </c>
    </row>
    <row r="35" spans="1:9" x14ac:dyDescent="0.35">
      <c r="A35" s="2">
        <v>2007</v>
      </c>
      <c r="B35" s="4">
        <v>210</v>
      </c>
      <c r="C35" t="s">
        <v>5</v>
      </c>
      <c r="F35" t="s">
        <v>10</v>
      </c>
      <c r="G35">
        <v>19</v>
      </c>
      <c r="H35">
        <f t="shared" si="0"/>
        <v>11.052631578947368</v>
      </c>
      <c r="I35">
        <f t="shared" si="2"/>
        <v>17</v>
      </c>
    </row>
    <row r="36" spans="1:9" x14ac:dyDescent="0.35">
      <c r="A36" s="2">
        <v>2008</v>
      </c>
      <c r="B36" s="4">
        <v>210</v>
      </c>
      <c r="C36" t="s">
        <v>5</v>
      </c>
      <c r="F36" t="s">
        <v>10</v>
      </c>
      <c r="G36">
        <v>19</v>
      </c>
      <c r="H36">
        <f t="shared" si="0"/>
        <v>11.052631578947368</v>
      </c>
      <c r="I36">
        <f t="shared" si="2"/>
        <v>18</v>
      </c>
    </row>
    <row r="37" spans="1:9" x14ac:dyDescent="0.35">
      <c r="A37" s="2">
        <v>2009</v>
      </c>
      <c r="B37" s="4">
        <v>210</v>
      </c>
      <c r="C37" t="s">
        <v>5</v>
      </c>
      <c r="F37" t="s">
        <v>10</v>
      </c>
      <c r="G37">
        <v>19</v>
      </c>
      <c r="H37">
        <f t="shared" si="0"/>
        <v>11.052631578947368</v>
      </c>
      <c r="I37">
        <f t="shared" si="2"/>
        <v>19</v>
      </c>
    </row>
    <row r="38" spans="1:9" x14ac:dyDescent="0.35">
      <c r="A38" s="2">
        <v>2010</v>
      </c>
      <c r="B38" s="4">
        <v>210</v>
      </c>
      <c r="C38" t="s">
        <v>5</v>
      </c>
      <c r="F38" t="s">
        <v>10</v>
      </c>
      <c r="G38">
        <v>19</v>
      </c>
      <c r="H38">
        <f t="shared" si="0"/>
        <v>11.052631578947368</v>
      </c>
      <c r="I38">
        <f t="shared" si="2"/>
        <v>20</v>
      </c>
    </row>
    <row r="39" spans="1:9" x14ac:dyDescent="0.35">
      <c r="A39" s="2">
        <v>2011</v>
      </c>
      <c r="B39" s="4">
        <v>210</v>
      </c>
      <c r="C39" t="s">
        <v>5</v>
      </c>
      <c r="F39" t="s">
        <v>10</v>
      </c>
      <c r="G39">
        <v>19</v>
      </c>
      <c r="H39">
        <f t="shared" si="0"/>
        <v>11.052631578947368</v>
      </c>
      <c r="I39">
        <f t="shared" si="2"/>
        <v>21</v>
      </c>
    </row>
    <row r="40" spans="1:9" x14ac:dyDescent="0.35">
      <c r="A40" s="2">
        <v>2012</v>
      </c>
      <c r="B40" s="4">
        <v>210</v>
      </c>
      <c r="C40" t="s">
        <v>5</v>
      </c>
      <c r="F40" t="s">
        <v>10</v>
      </c>
      <c r="G40">
        <v>19</v>
      </c>
      <c r="H40">
        <f t="shared" si="0"/>
        <v>11.052631578947368</v>
      </c>
      <c r="I40">
        <f t="shared" si="2"/>
        <v>22</v>
      </c>
    </row>
    <row r="41" spans="1:9" x14ac:dyDescent="0.35">
      <c r="A41" s="2">
        <v>2013</v>
      </c>
      <c r="B41" s="4">
        <v>210</v>
      </c>
      <c r="C41" t="s">
        <v>5</v>
      </c>
      <c r="F41" t="s">
        <v>10</v>
      </c>
      <c r="G41">
        <v>19</v>
      </c>
      <c r="H41">
        <f t="shared" si="0"/>
        <v>11.052631578947368</v>
      </c>
      <c r="I41">
        <f t="shared" si="2"/>
        <v>23</v>
      </c>
    </row>
    <row r="42" spans="1:9" x14ac:dyDescent="0.35">
      <c r="A42" s="1">
        <v>1988</v>
      </c>
      <c r="B42" s="6">
        <v>29</v>
      </c>
      <c r="C42" t="s">
        <v>5</v>
      </c>
      <c r="F42" t="s">
        <v>11</v>
      </c>
      <c r="G42">
        <v>68</v>
      </c>
      <c r="H42">
        <f t="shared" si="0"/>
        <v>0.4264705882352941</v>
      </c>
      <c r="I42">
        <f>A42-1988</f>
        <v>0</v>
      </c>
    </row>
    <row r="43" spans="1:9" x14ac:dyDescent="0.35">
      <c r="A43" s="1">
        <v>1989</v>
      </c>
      <c r="B43" s="6">
        <v>44</v>
      </c>
      <c r="C43" t="s">
        <v>5</v>
      </c>
      <c r="F43" t="s">
        <v>11</v>
      </c>
      <c r="G43">
        <v>68</v>
      </c>
      <c r="H43">
        <f t="shared" si="0"/>
        <v>0.6470588235294118</v>
      </c>
      <c r="I43">
        <f t="shared" ref="I43:I67" si="3">A43-1988</f>
        <v>1</v>
      </c>
    </row>
    <row r="44" spans="1:9" x14ac:dyDescent="0.35">
      <c r="A44" s="1">
        <v>1990</v>
      </c>
      <c r="B44" s="6">
        <v>115</v>
      </c>
      <c r="C44" t="s">
        <v>5</v>
      </c>
      <c r="F44" t="s">
        <v>11</v>
      </c>
      <c r="G44">
        <v>68</v>
      </c>
      <c r="H44">
        <f t="shared" si="0"/>
        <v>1.6911764705882353</v>
      </c>
      <c r="I44">
        <f t="shared" si="3"/>
        <v>2</v>
      </c>
    </row>
    <row r="45" spans="1:9" x14ac:dyDescent="0.35">
      <c r="A45" s="1">
        <v>1991</v>
      </c>
      <c r="B45" s="6">
        <v>210</v>
      </c>
      <c r="C45" t="s">
        <v>5</v>
      </c>
      <c r="F45" t="s">
        <v>11</v>
      </c>
      <c r="G45">
        <v>68</v>
      </c>
      <c r="H45">
        <f t="shared" si="0"/>
        <v>3.0882352941176472</v>
      </c>
      <c r="I45">
        <f t="shared" si="3"/>
        <v>3</v>
      </c>
    </row>
    <row r="46" spans="1:9" x14ac:dyDescent="0.35">
      <c r="A46" s="1">
        <v>1992</v>
      </c>
      <c r="B46" s="6">
        <v>240</v>
      </c>
      <c r="C46" t="s">
        <v>5</v>
      </c>
      <c r="F46" t="s">
        <v>11</v>
      </c>
      <c r="G46">
        <v>68</v>
      </c>
      <c r="H46">
        <f t="shared" si="0"/>
        <v>3.5294117647058822</v>
      </c>
      <c r="I46">
        <f t="shared" si="3"/>
        <v>4</v>
      </c>
    </row>
    <row r="47" spans="1:9" x14ac:dyDescent="0.35">
      <c r="A47" s="1">
        <v>1993</v>
      </c>
      <c r="B47" s="6">
        <v>413</v>
      </c>
      <c r="C47" t="s">
        <v>5</v>
      </c>
      <c r="F47" t="s">
        <v>11</v>
      </c>
      <c r="G47">
        <v>68</v>
      </c>
      <c r="H47">
        <f t="shared" si="0"/>
        <v>6.0735294117647056</v>
      </c>
      <c r="I47">
        <f t="shared" si="3"/>
        <v>5</v>
      </c>
    </row>
    <row r="48" spans="1:9" x14ac:dyDescent="0.35">
      <c r="A48" s="1">
        <v>1994</v>
      </c>
      <c r="B48" s="6">
        <v>650</v>
      </c>
      <c r="C48" t="s">
        <v>5</v>
      </c>
      <c r="F48" t="s">
        <v>11</v>
      </c>
      <c r="G48">
        <v>68</v>
      </c>
      <c r="H48">
        <f t="shared" si="0"/>
        <v>9.5588235294117645</v>
      </c>
      <c r="I48">
        <f t="shared" si="3"/>
        <v>6</v>
      </c>
    </row>
    <row r="49" spans="1:9" x14ac:dyDescent="0.35">
      <c r="A49" s="1">
        <v>1995</v>
      </c>
      <c r="B49" s="6">
        <v>897</v>
      </c>
      <c r="C49" t="s">
        <v>5</v>
      </c>
      <c r="F49" t="s">
        <v>11</v>
      </c>
      <c r="G49">
        <v>68</v>
      </c>
      <c r="H49">
        <f t="shared" si="0"/>
        <v>13.191176470588236</v>
      </c>
      <c r="I49">
        <f t="shared" si="3"/>
        <v>7</v>
      </c>
    </row>
    <row r="50" spans="1:9" x14ac:dyDescent="0.35">
      <c r="A50" s="1">
        <v>1996</v>
      </c>
      <c r="B50" s="6">
        <v>1600</v>
      </c>
      <c r="C50" t="s">
        <v>5</v>
      </c>
      <c r="F50" t="s">
        <v>11</v>
      </c>
      <c r="G50">
        <v>68</v>
      </c>
      <c r="H50">
        <f t="shared" si="0"/>
        <v>23.529411764705884</v>
      </c>
      <c r="I50">
        <f t="shared" si="3"/>
        <v>8</v>
      </c>
    </row>
    <row r="51" spans="1:9" x14ac:dyDescent="0.35">
      <c r="A51" s="1">
        <v>1997</v>
      </c>
      <c r="B51" s="6">
        <v>1600</v>
      </c>
      <c r="C51" t="s">
        <v>5</v>
      </c>
      <c r="F51" t="s">
        <v>11</v>
      </c>
      <c r="G51">
        <v>68</v>
      </c>
      <c r="H51">
        <f t="shared" si="0"/>
        <v>23.529411764705884</v>
      </c>
      <c r="I51">
        <f t="shared" si="3"/>
        <v>9</v>
      </c>
    </row>
    <row r="52" spans="1:9" x14ac:dyDescent="0.35">
      <c r="A52" s="2">
        <v>1998</v>
      </c>
      <c r="B52" s="6">
        <v>1600</v>
      </c>
      <c r="C52" t="s">
        <v>5</v>
      </c>
      <c r="F52" t="s">
        <v>11</v>
      </c>
      <c r="G52">
        <v>68</v>
      </c>
      <c r="H52">
        <f t="shared" si="0"/>
        <v>23.529411764705884</v>
      </c>
      <c r="I52">
        <f t="shared" si="3"/>
        <v>10</v>
      </c>
    </row>
    <row r="53" spans="1:9" x14ac:dyDescent="0.35">
      <c r="A53" s="2">
        <v>1999</v>
      </c>
      <c r="B53" s="6">
        <v>1600</v>
      </c>
      <c r="C53" t="s">
        <v>5</v>
      </c>
      <c r="F53" t="s">
        <v>11</v>
      </c>
      <c r="G53">
        <v>68</v>
      </c>
      <c r="H53">
        <f t="shared" si="0"/>
        <v>23.529411764705884</v>
      </c>
      <c r="I53">
        <f t="shared" si="3"/>
        <v>11</v>
      </c>
    </row>
    <row r="54" spans="1:9" x14ac:dyDescent="0.35">
      <c r="A54" s="2">
        <v>2000</v>
      </c>
      <c r="B54" s="6">
        <v>1600</v>
      </c>
      <c r="C54" t="s">
        <v>5</v>
      </c>
      <c r="F54" t="s">
        <v>11</v>
      </c>
      <c r="G54">
        <v>68</v>
      </c>
      <c r="H54">
        <f t="shared" si="0"/>
        <v>23.529411764705884</v>
      </c>
      <c r="I54">
        <f t="shared" si="3"/>
        <v>12</v>
      </c>
    </row>
    <row r="55" spans="1:9" x14ac:dyDescent="0.35">
      <c r="A55" s="2">
        <v>2001</v>
      </c>
      <c r="B55" s="6">
        <v>1600</v>
      </c>
      <c r="C55" t="s">
        <v>5</v>
      </c>
      <c r="F55" t="s">
        <v>11</v>
      </c>
      <c r="G55">
        <v>68</v>
      </c>
      <c r="H55">
        <f t="shared" si="0"/>
        <v>23.529411764705884</v>
      </c>
      <c r="I55">
        <f t="shared" si="3"/>
        <v>13</v>
      </c>
    </row>
    <row r="56" spans="1:9" x14ac:dyDescent="0.35">
      <c r="A56" s="2">
        <v>2002</v>
      </c>
      <c r="B56" s="6">
        <v>1600</v>
      </c>
      <c r="C56" t="s">
        <v>5</v>
      </c>
      <c r="F56" t="s">
        <v>11</v>
      </c>
      <c r="G56">
        <v>68</v>
      </c>
      <c r="H56">
        <f t="shared" si="0"/>
        <v>23.529411764705884</v>
      </c>
      <c r="I56">
        <f t="shared" si="3"/>
        <v>14</v>
      </c>
    </row>
    <row r="57" spans="1:9" x14ac:dyDescent="0.35">
      <c r="A57" s="2">
        <v>2003</v>
      </c>
      <c r="B57" s="6">
        <v>1600</v>
      </c>
      <c r="C57" t="s">
        <v>5</v>
      </c>
      <c r="F57" t="s">
        <v>11</v>
      </c>
      <c r="G57">
        <v>68</v>
      </c>
      <c r="H57">
        <f t="shared" si="0"/>
        <v>23.529411764705884</v>
      </c>
      <c r="I57">
        <f t="shared" si="3"/>
        <v>15</v>
      </c>
    </row>
    <row r="58" spans="1:9" x14ac:dyDescent="0.35">
      <c r="A58" s="2">
        <v>2004</v>
      </c>
      <c r="B58" s="6">
        <v>1850</v>
      </c>
      <c r="C58" t="s">
        <v>5</v>
      </c>
      <c r="F58" t="s">
        <v>11</v>
      </c>
      <c r="G58">
        <v>68</v>
      </c>
      <c r="H58">
        <f t="shared" si="0"/>
        <v>27.205882352941178</v>
      </c>
      <c r="I58">
        <f t="shared" si="3"/>
        <v>16</v>
      </c>
    </row>
    <row r="59" spans="1:9" x14ac:dyDescent="0.35">
      <c r="A59" s="2">
        <v>2005</v>
      </c>
      <c r="B59" s="6">
        <v>1850</v>
      </c>
      <c r="C59" t="s">
        <v>5</v>
      </c>
      <c r="F59" t="s">
        <v>11</v>
      </c>
      <c r="G59">
        <v>68</v>
      </c>
      <c r="H59">
        <f t="shared" si="0"/>
        <v>27.205882352941178</v>
      </c>
      <c r="I59">
        <f t="shared" si="3"/>
        <v>17</v>
      </c>
    </row>
    <row r="60" spans="1:9" x14ac:dyDescent="0.35">
      <c r="A60" s="2">
        <v>2006</v>
      </c>
      <c r="B60" s="6">
        <v>1850</v>
      </c>
      <c r="C60" t="s">
        <v>5</v>
      </c>
      <c r="F60" t="s">
        <v>11</v>
      </c>
      <c r="G60">
        <v>68</v>
      </c>
      <c r="H60">
        <f t="shared" si="0"/>
        <v>27.205882352941178</v>
      </c>
      <c r="I60">
        <f t="shared" si="3"/>
        <v>18</v>
      </c>
    </row>
    <row r="61" spans="1:9" x14ac:dyDescent="0.35">
      <c r="A61" s="2">
        <v>2007</v>
      </c>
      <c r="B61" s="6">
        <v>1850</v>
      </c>
      <c r="C61" t="s">
        <v>5</v>
      </c>
      <c r="F61" t="s">
        <v>11</v>
      </c>
      <c r="G61">
        <v>68</v>
      </c>
      <c r="H61">
        <f t="shared" si="0"/>
        <v>27.205882352941178</v>
      </c>
      <c r="I61">
        <f t="shared" si="3"/>
        <v>19</v>
      </c>
    </row>
    <row r="62" spans="1:9" x14ac:dyDescent="0.35">
      <c r="A62" s="2">
        <v>2008</v>
      </c>
      <c r="B62" s="6">
        <v>1850</v>
      </c>
      <c r="C62" t="s">
        <v>5</v>
      </c>
      <c r="F62" t="s">
        <v>11</v>
      </c>
      <c r="G62">
        <v>68</v>
      </c>
      <c r="H62">
        <f t="shared" si="0"/>
        <v>27.205882352941178</v>
      </c>
      <c r="I62">
        <f t="shared" si="3"/>
        <v>20</v>
      </c>
    </row>
    <row r="63" spans="1:9" x14ac:dyDescent="0.35">
      <c r="A63" s="2">
        <v>2009</v>
      </c>
      <c r="B63" s="6">
        <v>1850</v>
      </c>
      <c r="C63" t="s">
        <v>5</v>
      </c>
      <c r="F63" t="s">
        <v>11</v>
      </c>
      <c r="G63">
        <v>68</v>
      </c>
      <c r="H63">
        <f t="shared" si="0"/>
        <v>27.205882352941178</v>
      </c>
      <c r="I63">
        <f t="shared" si="3"/>
        <v>21</v>
      </c>
    </row>
    <row r="64" spans="1:9" x14ac:dyDescent="0.35">
      <c r="A64" s="2">
        <v>2010</v>
      </c>
      <c r="B64" s="6">
        <v>1850</v>
      </c>
      <c r="C64" t="s">
        <v>5</v>
      </c>
      <c r="F64" t="s">
        <v>11</v>
      </c>
      <c r="G64">
        <v>68</v>
      </c>
      <c r="H64">
        <f t="shared" si="0"/>
        <v>27.205882352941178</v>
      </c>
      <c r="I64">
        <f t="shared" si="3"/>
        <v>22</v>
      </c>
    </row>
    <row r="65" spans="1:9" x14ac:dyDescent="0.35">
      <c r="A65" s="2">
        <v>2011</v>
      </c>
      <c r="B65" s="6">
        <v>1850</v>
      </c>
      <c r="C65" t="s">
        <v>5</v>
      </c>
      <c r="F65" t="s">
        <v>11</v>
      </c>
      <c r="G65">
        <v>68</v>
      </c>
      <c r="H65">
        <f t="shared" si="0"/>
        <v>27.205882352941178</v>
      </c>
      <c r="I65">
        <f t="shared" si="3"/>
        <v>23</v>
      </c>
    </row>
    <row r="66" spans="1:9" x14ac:dyDescent="0.35">
      <c r="A66" s="2">
        <v>2012</v>
      </c>
      <c r="B66" s="6">
        <v>1850</v>
      </c>
      <c r="C66" t="s">
        <v>5</v>
      </c>
      <c r="F66" t="s">
        <v>11</v>
      </c>
      <c r="G66">
        <v>68</v>
      </c>
      <c r="H66">
        <f t="shared" si="0"/>
        <v>27.205882352941178</v>
      </c>
      <c r="I66">
        <f t="shared" si="3"/>
        <v>24</v>
      </c>
    </row>
    <row r="67" spans="1:9" x14ac:dyDescent="0.35">
      <c r="A67" s="2">
        <v>2013</v>
      </c>
      <c r="B67" s="6">
        <v>1850</v>
      </c>
      <c r="C67" t="s">
        <v>5</v>
      </c>
      <c r="F67" t="s">
        <v>11</v>
      </c>
      <c r="G67">
        <v>68</v>
      </c>
      <c r="H67">
        <f t="shared" ref="H67:H72" si="4">B67/G67</f>
        <v>27.205882352941178</v>
      </c>
      <c r="I67">
        <f t="shared" si="3"/>
        <v>25</v>
      </c>
    </row>
    <row r="68" spans="1:9" x14ac:dyDescent="0.35">
      <c r="A68" s="2">
        <v>2011</v>
      </c>
      <c r="B68" s="3">
        <v>59</v>
      </c>
      <c r="C68" t="s">
        <v>5</v>
      </c>
      <c r="F68" t="s">
        <v>14</v>
      </c>
      <c r="G68">
        <v>219</v>
      </c>
      <c r="H68">
        <f t="shared" si="4"/>
        <v>0.26940639269406391</v>
      </c>
      <c r="I68">
        <v>0</v>
      </c>
    </row>
    <row r="69" spans="1:9" x14ac:dyDescent="0.35">
      <c r="A69" s="2">
        <v>2013</v>
      </c>
      <c r="B69" s="3">
        <v>80</v>
      </c>
      <c r="C69" t="s">
        <v>5</v>
      </c>
      <c r="F69" t="s">
        <v>14</v>
      </c>
      <c r="G69">
        <v>219</v>
      </c>
      <c r="H69">
        <f t="shared" si="4"/>
        <v>0.36529680365296802</v>
      </c>
      <c r="I69">
        <v>2</v>
      </c>
    </row>
    <row r="70" spans="1:9" x14ac:dyDescent="0.35">
      <c r="A70" s="2">
        <v>2016</v>
      </c>
      <c r="B70" s="3">
        <v>141</v>
      </c>
      <c r="C70" t="s">
        <v>5</v>
      </c>
      <c r="F70" t="s">
        <v>14</v>
      </c>
      <c r="G70">
        <v>219</v>
      </c>
      <c r="H70">
        <f t="shared" si="4"/>
        <v>0.64383561643835618</v>
      </c>
      <c r="I70">
        <v>5</v>
      </c>
    </row>
    <row r="71" spans="1:9" x14ac:dyDescent="0.35">
      <c r="A71" s="2">
        <v>2018</v>
      </c>
      <c r="B71" s="3">
        <v>194</v>
      </c>
      <c r="C71" t="s">
        <v>5</v>
      </c>
      <c r="F71" t="s">
        <v>14</v>
      </c>
      <c r="G71">
        <v>219</v>
      </c>
      <c r="H71">
        <f t="shared" si="4"/>
        <v>0.88584474885844744</v>
      </c>
      <c r="I71">
        <v>7</v>
      </c>
    </row>
    <row r="72" spans="1:9" x14ac:dyDescent="0.35">
      <c r="A72" s="2">
        <v>2022</v>
      </c>
      <c r="B72" s="3">
        <v>561</v>
      </c>
      <c r="C72" t="s">
        <v>5</v>
      </c>
      <c r="F72" t="s">
        <v>14</v>
      </c>
      <c r="G72">
        <v>210</v>
      </c>
      <c r="H72">
        <f t="shared" si="4"/>
        <v>2.6714285714285713</v>
      </c>
      <c r="I72">
        <v>11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Brown</dc:creator>
  <cp:lastModifiedBy>Thomas Brown</cp:lastModifiedBy>
  <cp:lastPrinted>2022-12-07T13:20:26Z</cp:lastPrinted>
  <dcterms:created xsi:type="dcterms:W3CDTF">2022-06-14T10:01:07Z</dcterms:created>
  <dcterms:modified xsi:type="dcterms:W3CDTF">2023-07-20T13:14:28Z</dcterms:modified>
</cp:coreProperties>
</file>