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LR Process" sheetId="1" r:id="rId4"/>
    <sheet state="visible" name="ResultMapping" sheetId="2" r:id="rId5"/>
  </sheets>
  <definedNames>
    <definedName hidden="1" localSheetId="1" name="_xlnm._FilterDatabase">ResultMapping!$A$1:$H$401</definedName>
    <definedName hidden="1" localSheetId="1" name="Z_53C93ECB_81A5_401D_AC00_1F1F64F33536_.wvu.FilterData">ResultMapping!$K$1:$K$889</definedName>
    <definedName hidden="1" localSheetId="1" name="Z_E46F4CF5_DB55_4E72_AC18_B9D841D837BB_.wvu.FilterData">ResultMapping!$K$1:$K$889</definedName>
  </definedNames>
  <calcPr/>
  <customWorkbookViews>
    <customWorkbookView activeSheetId="0" maximized="1" windowHeight="0" windowWidth="0" guid="{53C93ECB-81A5-401D-AC00-1F1F64F33536}" name="Filter 2"/>
    <customWorkbookView activeSheetId="0" maximized="1" windowHeight="0" windowWidth="0" guid="{E46F4CF5-DB55-4E72-AC18-B9D841D837BB}" name="Filter 1"/>
  </customWorkbookViews>
</workbook>
</file>

<file path=xl/sharedStrings.xml><?xml version="1.0" encoding="utf-8"?>
<sst xmlns="http://schemas.openxmlformats.org/spreadsheetml/2006/main" count="5687" uniqueCount="3506">
  <si>
    <t>Goal</t>
  </si>
  <si>
    <t>RQ1</t>
  </si>
  <si>
    <t>What is the current state of the art of every branch of NLP in the legal domain?</t>
  </si>
  <si>
    <t>RQ2</t>
  </si>
  <si>
    <t>Which resources (datasets, ontologies, web scrapped, etc...) are being used from the legal domain to apply and enhance NLP?</t>
  </si>
  <si>
    <t>RQ3</t>
  </si>
  <si>
    <t>What are the limitations of the current work of NLP applied to the legal domain?</t>
  </si>
  <si>
    <t>Notes</t>
  </si>
  <si>
    <t>("Legal" OR "Law" OR "Policies" OR "Regulations") AND ("NLP" OR ("Natural Language Processing"))</t>
  </si>
  <si>
    <t>Protocol</t>
  </si>
  <si>
    <t>Identification through Title-Abstract-Keyword (note - not SpringerLink)</t>
  </si>
  <si>
    <t>Identification of inclusion/exclusion</t>
  </si>
  <si>
    <t>Define coding scheme</t>
  </si>
  <si>
    <t>Test coding scheme on 10 papers</t>
  </si>
  <si>
    <t>Refine coding scheme</t>
  </si>
  <si>
    <t>Inclusion criteria</t>
  </si>
  <si>
    <t>at least one!</t>
  </si>
  <si>
    <t>1. papers investigating application of NLP techniques on the general legal domain</t>
  </si>
  <si>
    <t>split</t>
  </si>
  <si>
    <t xml:space="preserve">2. papers investigating the performance of NLP algorithms applied to any subdomain of the legal domain </t>
  </si>
  <si>
    <t>3. papers investigating the results of NLP algorithms applied to a legal domain dataset</t>
  </si>
  <si>
    <t>4. papers investigating the results of NLP algorithm using legal hand made or automatically extract ontologies</t>
  </si>
  <si>
    <t>5. papers investigating the limitation of some NLP area on the legal domain or NLP in general</t>
  </si>
  <si>
    <t>Exclusion</t>
  </si>
  <si>
    <t>Not in English</t>
  </si>
  <si>
    <t>(TBD) 4 or less pages</t>
  </si>
  <si>
    <t>Duplicate</t>
  </si>
  <si>
    <t xml:space="preserve">Out of topic </t>
  </si>
  <si>
    <t>Opinion paper</t>
  </si>
  <si>
    <t>Case study without generalization (target experiment)</t>
  </si>
  <si>
    <t>Non-peer reviewed</t>
  </si>
  <si>
    <t>thesis/tech rep</t>
  </si>
  <si>
    <t>Vision, roadmap, plan</t>
  </si>
  <si>
    <t>No full text available</t>
  </si>
  <si>
    <t>Coding Schema</t>
  </si>
  <si>
    <t>what to extract from each paper</t>
  </si>
  <si>
    <t>Indexer</t>
  </si>
  <si>
    <t>Investigating NLP applied to the Legal Domain</t>
  </si>
  <si>
    <t>Investigating the performance of NLP algorithm applied to any subdomain of the legal domain</t>
  </si>
  <si>
    <t>Investigating the results of NLP algorithm using legal resources like dataset/ontologies/web/others</t>
  </si>
  <si>
    <t>Investigating limitations of NLP areas in the Legal Domain</t>
  </si>
  <si>
    <t>Paper Goal</t>
  </si>
  <si>
    <t>Paper Method</t>
  </si>
  <si>
    <t>NLP algorithm used. If is a neural network what was the high level architecture?</t>
  </si>
  <si>
    <t xml:space="preserve"> </t>
  </si>
  <si>
    <t>Resources used. Which NLP Task, dataset, ontologies, web, etc</t>
  </si>
  <si>
    <t>Word Embeddings used</t>
  </si>
  <si>
    <t>Language Models existing in the legal domain</t>
  </si>
  <si>
    <t>Limitations of NLP Task in the Legal Domain</t>
  </si>
  <si>
    <t>How to deal with those limitations</t>
  </si>
  <si>
    <t>Challenge</t>
  </si>
  <si>
    <t>Future plans</t>
  </si>
  <si>
    <t>Future challenges</t>
  </si>
  <si>
    <t>(What is unresolved)</t>
  </si>
  <si>
    <t>Threats to validity</t>
  </si>
  <si>
    <t>(What were the common threats)</t>
  </si>
  <si>
    <t>Process</t>
  </si>
  <si>
    <t>1. populate the Results</t>
  </si>
  <si>
    <t xml:space="preserve">2. read abstracts / title and apply inclusion/exclusion  </t>
  </si>
  <si>
    <t>(2 individuals)</t>
  </si>
  <si>
    <t>3. download the subset of papers</t>
  </si>
  <si>
    <t>4. save the paper named with latex ID (e.g. schwerzenberg2021)</t>
  </si>
  <si>
    <t>5. apply inclusion/exclusion to the full paper</t>
  </si>
  <si>
    <t>6. snowballing</t>
  </si>
  <si>
    <t>check if any reference is missing (original study)</t>
  </si>
  <si>
    <t>7. (snowballed) apply inclusion/exclusion to the abstrat + full paper</t>
  </si>
  <si>
    <t>8. Extract information from the paper</t>
  </si>
  <si>
    <t>*. Unable to extract info = exlude</t>
  </si>
  <si>
    <t>Libraries</t>
  </si>
  <si>
    <t>Duplicates were removed from the count:</t>
  </si>
  <si>
    <t>ACM</t>
  </si>
  <si>
    <t>[[Abstract: "legal"] OR [Abstract: "law"] OR [Abstract: "policies"]] AND 
[[Abstract: "nlp"] OR [Abstract: "natural language processing"]] AND 
[E-Publication Date: (01/01/2015 TO 10/31/2022)]</t>
  </si>
  <si>
    <t>IEEE</t>
  </si>
  <si>
    <t>("All Metadata":"NLP") AND ("All Metadata":"Natural Language Processing") AND 
("All Metadata":"Legal" OR "All Metadata":"Law" OR "All Metadata":"Policies" OR "All Metadata":"Regulations")</t>
  </si>
  <si>
    <t>7 wid cards only</t>
  </si>
  <si>
    <t>Elsevier</t>
  </si>
  <si>
    <t>TITLE-ABS-KEY ("Legal" OR "Law" OR "Policies" OR "Regulations") AND ("NLP" OR ("Natural Language Processing"))</t>
  </si>
  <si>
    <t>Scopus</t>
  </si>
  <si>
    <t>(computer science only and English only) engineering adds 37</t>
  </si>
  <si>
    <t>Total</t>
  </si>
  <si>
    <t>Snowballing</t>
  </si>
  <si>
    <t>if we do it</t>
  </si>
  <si>
    <t>old paper</t>
  </si>
  <si>
    <t>Final Total:</t>
  </si>
  <si>
    <t>Type reviewer namea to column B/C, split by comma</t>
  </si>
  <si>
    <t>(detail or keep empty)</t>
  </si>
  <si>
    <t>Phase 1 (ABS/TITLE)</t>
  </si>
  <si>
    <t>Include?</t>
  </si>
  <si>
    <t>Phase 2 (inconsistencies - ABS/TITLE)</t>
  </si>
  <si>
    <t>Phase 3</t>
  </si>
  <si>
    <t>Add!</t>
  </si>
  <si>
    <t>Phase 4: Coding</t>
  </si>
  <si>
    <t>Inclusion 1</t>
  </si>
  <si>
    <t>Inclusion 2</t>
  </si>
  <si>
    <t>Inclusion 3</t>
  </si>
  <si>
    <t>Inclusion 4</t>
  </si>
  <si>
    <t>What challenges are addressed</t>
  </si>
  <si>
    <t>Excluded</t>
  </si>
  <si>
    <t>YES / Include</t>
  </si>
  <si>
    <t>NO / Exclude</t>
  </si>
  <si>
    <t>Add as related work?</t>
  </si>
  <si>
    <t>Inconsistent?</t>
  </si>
  <si>
    <t>Student arbiter</t>
  </si>
  <si>
    <t>Accepted (Abstract + title)</t>
  </si>
  <si>
    <t>https://drive.google.com/drive/folders/1uF9cZfITidPMw7Kr9a3p3rpdu-lAWzrZ?usp=share_link</t>
  </si>
  <si>
    <t>Assigned to person name</t>
  </si>
  <si>
    <t>Accepted by full read YES/NO</t>
  </si>
  <si>
    <t>Reference Latex IDENTIFIER</t>
  </si>
  <si>
    <t>Rejection Reason</t>
  </si>
  <si>
    <t>Cites</t>
  </si>
  <si>
    <t>Title</t>
  </si>
  <si>
    <t>Abstract</t>
  </si>
  <si>
    <t>Authors</t>
  </si>
  <si>
    <t>Year</t>
  </si>
  <si>
    <t>Source</t>
  </si>
  <si>
    <t>Publisher</t>
  </si>
  <si>
    <t>ArticleURL</t>
  </si>
  <si>
    <t>CitesURL</t>
  </si>
  <si>
    <t>GSRank</t>
  </si>
  <si>
    <t>QueryDate</t>
  </si>
  <si>
    <t>Type</t>
  </si>
  <si>
    <t>DOI</t>
  </si>
  <si>
    <t>ISSN</t>
  </si>
  <si>
    <t>CitationURL</t>
  </si>
  <si>
    <t>Volume</t>
  </si>
  <si>
    <t>Issue</t>
  </si>
  <si>
    <t>StartPage</t>
  </si>
  <si>
    <t>EndPage</t>
  </si>
  <si>
    <t>ECC</t>
  </si>
  <si>
    <t>CitesPerYear</t>
  </si>
  <si>
    <t>CitesPerAuthor</t>
  </si>
  <si>
    <t>AuthorCount</t>
  </si>
  <si>
    <t>Age</t>
  </si>
  <si>
    <t>FullTextURL</t>
  </si>
  <si>
    <t>RelatedURL</t>
  </si>
  <si>
    <t>Indexer (IEEE/Scholar/Ets)</t>
  </si>
  <si>
    <t>True source</t>
  </si>
  <si>
    <t>Investigating the performance of any NLP algorithm applied to any subdomain of the legal domain</t>
  </si>
  <si>
    <t xml:space="preserve"> Investigating the results of NLP algorithm using legal resources like dataset/ontologies/web/others</t>
  </si>
  <si>
    <t>Which resources (datasets, ontologies, text bring from cites, etc...) are being used from the legal domain to apply and enhance NLP?</t>
  </si>
  <si>
    <t>E, P</t>
  </si>
  <si>
    <t>Out of topic</t>
  </si>
  <si>
    <t>Deep reinforcement learning for dialogue generation</t>
  </si>
  <si>
    <t>J. Li</t>
  </si>
  <si>
    <t>EMNLP 2016 - Conference on Empirical Methods in Natural Language Processing, Proceedings</t>
  </si>
  <si>
    <t>https://www.scopus.com/inward/citedby.uri?partnerID=HzOxMe3b&amp;scp=85029377314&amp;origin=inward</t>
  </si>
  <si>
    <t>########</t>
  </si>
  <si>
    <t>Model cards for model reporting</t>
  </si>
  <si>
    <t>M. Mitchell</t>
  </si>
  <si>
    <t>FAT* 2019 - Proceedings of the 2019 Conference on Fairness, Accountability, and Transparency</t>
  </si>
  <si>
    <t>https://www.scopus.com/inward/citedby.uri?partnerID=HzOxMe3b&amp;scp=85061808500&amp;origin=inward</t>
  </si>
  <si>
    <t>Digital technologies in the public-health response to COVID-19</t>
  </si>
  <si>
    <t>J. Budd</t>
  </si>
  <si>
    <t>Nature Medicine</t>
  </si>
  <si>
    <t>https://www.scopus.com/inward/citedby.uri?partnerID=HzOxMe3b&amp;scp=85089188396&amp;origin=inward</t>
  </si>
  <si>
    <t>Energy and policy considerations for deep learning in NLP</t>
  </si>
  <si>
    <t>E. Strubell</t>
  </si>
  <si>
    <t>ACL 2019 - 57th Annual Meeting of the Association for Computational Linguistics, Proceedings of the Conference</t>
  </si>
  <si>
    <t>https://www.scopus.com/inward/citedby.uri?partnerID=HzOxMe3b&amp;scp=85084065414&amp;origin=inward</t>
  </si>
  <si>
    <t>Impact of rumors and misinformation on COVID-19 in Social Media</t>
  </si>
  <si>
    <t>S. Tasnim</t>
  </si>
  <si>
    <t>Journal of Preventive Medicine and Public Health</t>
  </si>
  <si>
    <t>https://www.scopus.com/inward/citedby.uri?partnerID=HzOxMe3b&amp;scp=85086008636&amp;origin=inward</t>
  </si>
  <si>
    <t>Discovery of nitrate-CPK-NLP signalling in central nutrient-growth networks</t>
  </si>
  <si>
    <t>K.H. Liu</t>
  </si>
  <si>
    <t>Nature</t>
  </si>
  <si>
    <t>https://www.scopus.com/inward/citedby.uri?partnerID=HzOxMe3b&amp;scp=85019762093&amp;origin=inward</t>
  </si>
  <si>
    <t>Predicting Legal Decisions using NLP</t>
  </si>
  <si>
    <t>P</t>
  </si>
  <si>
    <t>NO</t>
  </si>
  <si>
    <t xml:space="preserve">The article has very little technical depth from an NLP perspective; it is only focused on a very narros scope of EU court that other papers discovered here use anyway. </t>
  </si>
  <si>
    <t>Predicting judicial decisions of the European court of human rights: A natural language processing perspective</t>
  </si>
  <si>
    <t>N. Aletras</t>
  </si>
  <si>
    <t>PeerJ Computer Science</t>
  </si>
  <si>
    <t>https://www.scopus.com/inward/citedby.uri?partnerID=HzOxMe3b&amp;scp=85016265063&amp;origin=inward</t>
  </si>
  <si>
    <t>DeepPath: A reinforcement learning method for knowledge graph reasoning</t>
  </si>
  <si>
    <t>W. Xiong</t>
  </si>
  <si>
    <t>EMNLP 2017 - Conference on Empirical Methods in Natural Language Processing, Proceedings</t>
  </si>
  <si>
    <t>https://www.scopus.com/inward/citedby.uri?partnerID=HzOxMe3b&amp;scp=85073145268&amp;origin=inward</t>
  </si>
  <si>
    <t>Deep reinforcement learning for mention-ranking coreference models</t>
  </si>
  <si>
    <t>K. Clark</t>
  </si>
  <si>
    <t>https://www.scopus.com/inward/citedby.uri?partnerID=HzOxMe3b&amp;scp=85072831448&amp;origin=inward</t>
  </si>
  <si>
    <t>Language understanding for text-based games using deep reinforcement learning</t>
  </si>
  <si>
    <t>K. Narasimhan</t>
  </si>
  <si>
    <t>Conference Proceedings - EMNLP 2015: Conference on Empirical Methods in Natural Language Processing</t>
  </si>
  <si>
    <t>https://www.scopus.com/inward/citedby.uri?partnerID=HzOxMe3b&amp;scp=84959861546&amp;origin=inward</t>
  </si>
  <si>
    <t>Learning Cooperative Visual Dialog Agents with Deep Reinforcement Learning</t>
  </si>
  <si>
    <t>A. Das</t>
  </si>
  <si>
    <t>Proceedings of the IEEE International Conference on Computer Vision</t>
  </si>
  <si>
    <t>https://www.scopus.com/inward/citedby.uri?partnerID=HzOxMe3b&amp;scp=85034989058&amp;origin=inward</t>
  </si>
  <si>
    <t>RegulonDB v 10.5: Tackling challenges to unify classic and high throughput knowledge of gene regulation in E. coli K-12</t>
  </si>
  <si>
    <t>A. Santos-Zavaleta</t>
  </si>
  <si>
    <t>Nucleic Acids Research</t>
  </si>
  <si>
    <t>https://www.scopus.com/inward/citedby.uri?partnerID=HzOxMe3b&amp;scp=85059797142&amp;origin=inward</t>
  </si>
  <si>
    <t>One of the domains where they applied it is law. However it seems more like a use case so it needs a deep check in phase 2</t>
  </si>
  <si>
    <t>Here the legal part is merely a use case to show Q&amp;A strengths of the proposed model.</t>
  </si>
  <si>
    <t>K-BERT: Enabling language representation with knowledge graph</t>
  </si>
  <si>
    <t>W. Liu</t>
  </si>
  <si>
    <t>AAAI 2020 - 34th AAAI Conference on Artificial Intelligence</t>
  </si>
  <si>
    <t>https://www.scopus.com/inward/citedby.uri?partnerID=HzOxMe3b&amp;scp=85106402604&amp;origin=inward</t>
  </si>
  <si>
    <t>PM&lt;inf&gt;2.5&lt;/inf&gt;-related health and economic loss assessment for 338 Chinese cities</t>
  </si>
  <si>
    <t>K.J. Maji</t>
  </si>
  <si>
    <t>Environment International</t>
  </si>
  <si>
    <t>https://api.elsevier.com/content/article/eid/1-s2.0-S0160412018307785</t>
  </si>
  <si>
    <t>https://www.scopus.com/inward/citedby.uri?partnerID=HzOxMe3b&amp;scp=85053776267&amp;origin=inward</t>
  </si>
  <si>
    <t>Cause-specific premature death from ambient PM&lt;inf&gt;2.5&lt;/inf&gt; exposure in India: Estimate adjusted for baseline mortality</t>
  </si>
  <si>
    <t>S. Chowdhury</t>
  </si>
  <si>
    <t>https://api.elsevier.com/content/article/eid/1-s2.0-S0160412016300848</t>
  </si>
  <si>
    <t>https://www.scopus.com/inward/citedby.uri?partnerID=HzOxMe3b&amp;scp=84960954054&amp;origin=inward</t>
  </si>
  <si>
    <t>A Survey on Deep Reinforcement Learning</t>
  </si>
  <si>
    <t>Q. Liu</t>
  </si>
  <si>
    <t>Jisuanji Xuebao/Chinese Journal of Computers</t>
  </si>
  <si>
    <t>https://www.scopus.com/inward/citedby.uri?partnerID=HzOxMe3b&amp;scp=85048094585&amp;origin=inward</t>
  </si>
  <si>
    <t>Interacting TCP and NLP transcription factors control plant responses to nitrate availability</t>
  </si>
  <si>
    <t>P. Guan</t>
  </si>
  <si>
    <t>Proceedings of the National Academy of Sciences of the United States of America</t>
  </si>
  <si>
    <t>https://www.scopus.com/inward/citedby.uri?partnerID=HzOxMe3b&amp;scp=85014271420&amp;origin=inward</t>
  </si>
  <si>
    <t>Yelp reviews of hospital care can supplement and inform traditional surveys of the patient experience of care</t>
  </si>
  <si>
    <t>B.L. Ranard</t>
  </si>
  <si>
    <t>Health Affairs</t>
  </si>
  <si>
    <t>https://www.scopus.com/inward/citedby.uri?partnerID=HzOxMe3b&amp;scp=84964950986&amp;origin=inward</t>
  </si>
  <si>
    <t>An actor-critic algorithm for sequence prediction</t>
  </si>
  <si>
    <t>D. Bahdanau</t>
  </si>
  <si>
    <t>5th International Conference on Learning Representations, ICLR 2017 - Conference Track Proceedings</t>
  </si>
  <si>
    <t>https://www.scopus.com/inward/citedby.uri?partnerID=HzOxMe3b&amp;scp=85088229482&amp;origin=inward</t>
  </si>
  <si>
    <t>Predicting COVID-19 in China Using Hybrid AI Model</t>
  </si>
  <si>
    <t>N. Zheng</t>
  </si>
  <si>
    <t>IEEE Transactions on Cybernetics</t>
  </si>
  <si>
    <t>https://www.scopus.com/inward/citedby.uri?partnerID=HzOxMe3b&amp;scp=85086747086&amp;origin=inward</t>
  </si>
  <si>
    <t>Legal Prediction using ML. It is not clear by abstract if is there NLP in some stages; agree, but it's from ACL, so it might</t>
  </si>
  <si>
    <t>https://drive.google.com/file/d/1s_gGr_WP68uFE3Yr7OdxDYvQMrKpU1h7/view?usp=share_link</t>
  </si>
  <si>
    <t>yes</t>
  </si>
  <si>
    <t>zhong2018legal</t>
  </si>
  <si>
    <t>Legal judgment prediction via topological learning</t>
  </si>
  <si>
    <t>H. Zhong</t>
  </si>
  <si>
    <t>Proceedings of the 2018 Conference on Empirical Methods in Natural Language Processing, EMNLP 2018</t>
  </si>
  <si>
    <t>https://www.scopus.com/inward/citedby.uri?partnerID=HzOxMe3b&amp;scp=85081714028&amp;origin=inward</t>
  </si>
  <si>
    <t>ACL</t>
  </si>
  <si>
    <t>There is an interesting methodology for legal judgement prediction that uses multitasking on DAG-based architectures.</t>
  </si>
  <si>
    <t>Authors propose and use new datasets: CJO, PKU, and
CAIL</t>
  </si>
  <si>
    <t>The baseline models are extremely basic. The advantage is that authors have a creative way of training the model.</t>
  </si>
  <si>
    <t>To release  TOPJUDGE, a model for predicting judgement based on Chinese legal documents.</t>
  </si>
  <si>
    <t>Authors create a multitask strategy to train a neural model and compare it to baselines that include CNNs and LSTMs.</t>
  </si>
  <si>
    <t>Not clear.</t>
  </si>
  <si>
    <t>The task is some form of classification that is drivven by multitask training.</t>
  </si>
  <si>
    <t>Particularized to this problem, neural-based.</t>
  </si>
  <si>
    <t>Limited to Chinese documents.</t>
  </si>
  <si>
    <t>There are classic challenges of dependencies, which the authors address with DAGs.</t>
  </si>
  <si>
    <t>Sames as TopJudge paper.</t>
  </si>
  <si>
    <t>Smartauth: User-centered authorization for the internet of things</t>
  </si>
  <si>
    <t>Y. Tian</t>
  </si>
  <si>
    <t>Proceedings of the 26th USENIX Security Symposium</t>
  </si>
  <si>
    <t>https://www.scopus.com/inward/citedby.uri?partnerID=HzOxMe3b&amp;scp=85075202510&amp;origin=inward</t>
  </si>
  <si>
    <t>Privacy Policies Dataset</t>
  </si>
  <si>
    <t>https://drive.google.com/file/d/1ZknK8DTaIX_KjsgxqOR_c36RilnvwZ67/view?usp=share_link</t>
  </si>
  <si>
    <t>wilson2016creation</t>
  </si>
  <si>
    <t>The creation and analysis of a Website privacy policy corpus</t>
  </si>
  <si>
    <t>S. Wilson</t>
  </si>
  <si>
    <t>54th Annual Meeting of the Association for Computational Linguistics, ACL 2016 - Long Papers</t>
  </si>
  <si>
    <t>https://www.scopus.com/inward/citedby.uri?partnerID=HzOxMe3b&amp;scp=85011915291&amp;origin=inward</t>
  </si>
  <si>
    <t>Authors propose a new dataset, OPP-115, which enables researcher to create models for online privacy policies.</t>
  </si>
  <si>
    <t>To produce a comprehensive list of privacy policy documents.</t>
  </si>
  <si>
    <t>Authors developed a web-based annotation tool, for skilled annotators to apply the annotation scheme to the selected privacy policies.</t>
  </si>
  <si>
    <t>OPP-115</t>
  </si>
  <si>
    <t>Focuses on privacy policies only.</t>
  </si>
  <si>
    <t>Add more data and remove human annotator burden.</t>
  </si>
  <si>
    <t>Global evolution of research in artificial intelligence in health and medicine: A bibliometric study</t>
  </si>
  <si>
    <t>B.X. Tran</t>
  </si>
  <si>
    <t>Journal of Clinical Medicine</t>
  </si>
  <si>
    <t>https://www.scopus.com/inward/citedby.uri?partnerID=HzOxMe3b&amp;scp=85068482219&amp;origin=inward</t>
  </si>
  <si>
    <t>A NIGT1-centred transcriptional cascade regulates nitrate signalling and incorporates phosphorus starvation signals in Arabidopsis</t>
  </si>
  <si>
    <t>Y. Maeda</t>
  </si>
  <si>
    <t>Nature Communications</t>
  </si>
  <si>
    <t>https://www.scopus.com/inward/citedby.uri?partnerID=HzOxMe3b&amp;scp=85045259677&amp;origin=inward</t>
  </si>
  <si>
    <t>IL4I1 Is a Metabolic Immune Checkpoint that Activates the AHR and Promotes Tumor Progression</t>
  </si>
  <si>
    <t>A. Sadik</t>
  </si>
  <si>
    <t>Cell</t>
  </si>
  <si>
    <t>https://api.elsevier.com/content/article/eid/1-s2.0-S0092867420309466</t>
  </si>
  <si>
    <t>https://www.scopus.com/inward/citedby.uri?partnerID=HzOxMe3b&amp;scp=85090020219&amp;origin=inward</t>
  </si>
  <si>
    <t>MPC-based optimal scheduling of grid-connected low energy buildings with thermal energy storages</t>
  </si>
  <si>
    <t>Y. Zhao</t>
  </si>
  <si>
    <t>Energy and Buildings</t>
  </si>
  <si>
    <t>https://api.elsevier.com/content/article/eid/1-s2.0-S0378778814008640</t>
  </si>
  <si>
    <t>https://www.scopus.com/inward/citedby.uri?partnerID=HzOxMe3b&amp;scp=84911917583&amp;origin=inward</t>
  </si>
  <si>
    <t>Artificial intelligence-enabled healthcare delivery</t>
  </si>
  <si>
    <t>S. Reddy</t>
  </si>
  <si>
    <t>Journal of the Royal Society of Medicine</t>
  </si>
  <si>
    <t>https://www.scopus.com/inward/citedby.uri?partnerID=HzOxMe3b&amp;scp=85060576406&amp;origin=inward</t>
  </si>
  <si>
    <t>QA and LM in privacy policies</t>
  </si>
  <si>
    <t>https://drive.google.com/file/d/1W0SMPo-2azzqQRmjU9cG_3VNT-brfBTU/view?usp=share_link</t>
  </si>
  <si>
    <t>harkous2018polisis</t>
  </si>
  <si>
    <t>Polisis: Automated analysis and presentation of privacy policies using deep learning</t>
  </si>
  <si>
    <t>H. Harkous</t>
  </si>
  <si>
    <t>Proceedings of the 27th USENIX Security Symposium</t>
  </si>
  <si>
    <t>https://www.scopus.com/inward/citedby.uri?partnerID=HzOxMe3b&amp;scp=85058153893&amp;origin=inward</t>
  </si>
  <si>
    <t>Scholar</t>
  </si>
  <si>
    <t>USENIX</t>
  </si>
  <si>
    <t xml:space="preserve">NLP with neural embeddings and CNNs </t>
  </si>
  <si>
    <t>Authors use OPP-115 dataset.</t>
  </si>
  <si>
    <t>It is multiclass classification with a very small, limited number of classes.</t>
  </si>
  <si>
    <t>To predict whether a privacy policy addresses a specifc general concern to users, regarding their privacy, using NLP/ML.</t>
  </si>
  <si>
    <t>They use a simple neural architecture that is  based on neural embeddings, a CNN, and dense layers, with a classification head.</t>
  </si>
  <si>
    <t>They use a neural network with a CNN, but very basic components.</t>
  </si>
  <si>
    <t>Multiclass-classification on OPP-115 dataset.</t>
  </si>
  <si>
    <t>Especially crafted for this task.</t>
  </si>
  <si>
    <t xml:space="preserve">This is limited to detecting whether certain topic is address in privacy policies. </t>
  </si>
  <si>
    <t>Prediction of legal cases using attention. Legal docs.</t>
  </si>
  <si>
    <t>https://drive.google.com/file/d/13C9CI_Srb_8sTxxJRwoW5gAESgGAxLTD/view?usp=share_link</t>
  </si>
  <si>
    <t>luo2017learning</t>
  </si>
  <si>
    <t>Learning to predict charges for criminal cases with legal basis</t>
  </si>
  <si>
    <t>B. Luo</t>
  </si>
  <si>
    <t>https://www.scopus.com/inward/citedby.uri?partnerID=HzOxMe3b&amp;scp=85057347230&amp;origin=inward</t>
  </si>
  <si>
    <t>Since this paper is relatively dated; state of the art at the time was using RNNs.</t>
  </si>
  <si>
    <t>Authors use China's court data and judgements available online: http://wenshu.court.gov.cn</t>
  </si>
  <si>
    <t>First, it is based on the Chinese language; Second, it focuses on predicting the judgement outcome only as a multiclass classfication problem.</t>
  </si>
  <si>
    <t>To predict the judgement outcomes as a multiclass classification problem based on court case filed in China.</t>
  </si>
  <si>
    <t>Authors use a two-stack attention mechanism, one stack for fact embedding, and the other for article embedding which is dynamically generated for each instance according to the fact-side clues as extra guidance</t>
  </si>
  <si>
    <t>This closely resembles documment embedding using an RNN</t>
  </si>
  <si>
    <t>Authors use chinese court cases, which they call articles, which describe facts of the case, along with outcomes.</t>
  </si>
  <si>
    <t>Especially crafted for this task, uses attention.</t>
  </si>
  <si>
    <t>Very early work, relatively successful on Chinese court docs.</t>
  </si>
  <si>
    <t>Authors reveal that the project is limited to one defendant; having more deffendants creates a problem of mapping facts to specific defendants.</t>
  </si>
  <si>
    <t>Learning structured representation for text classificationxvia reinforcement learning</t>
  </si>
  <si>
    <t>T. Zhang</t>
  </si>
  <si>
    <t>32nd AAAI Conference on Artificial Intelligence, AAAI 2018</t>
  </si>
  <si>
    <t>https://www.scopus.com/inward/citedby.uri?partnerID=HzOxMe3b&amp;scp=85055678883&amp;origin=inward</t>
  </si>
  <si>
    <t>RNA-protein binding motifs mining with a new hybrid deep learning based cross-domain knowledge integration approach</t>
  </si>
  <si>
    <t>X. Pan</t>
  </si>
  <si>
    <t>BMC Bioinformatics</t>
  </si>
  <si>
    <t>https://www.scopus.com/inward/citedby.uri?partnerID=HzOxMe3b&amp;scp=85014099241&amp;origin=inward</t>
  </si>
  <si>
    <t>Edge-CoCaCo: Toward Joint Optimization of Computation, Caching, and Communication on Edge Cloud</t>
  </si>
  <si>
    <t>M. Chen</t>
  </si>
  <si>
    <t>IEEE Wireless Communications</t>
  </si>
  <si>
    <t>https://www.scopus.com/inward/citedby.uri?partnerID=HzOxMe3b&amp;scp=85049616274&amp;origin=inward</t>
  </si>
  <si>
    <t>Entity-centric coreference resolution with model stacking</t>
  </si>
  <si>
    <t>ACL-IJCNLP 2015 - 53rd Annual Meeting of the Association for Computational Linguistics and the 7th International Joint Conference on Natural Language Processing of the Asian Federation of Natural Language Processing, Proceedings of the Conference</t>
  </si>
  <si>
    <t>https://www.scopus.com/inward/citedby.uri?partnerID=HzOxMe3b&amp;scp=84943759014&amp;origin=inward</t>
  </si>
  <si>
    <t>Multi-hop knowledge graph reasoning with reward shaping</t>
  </si>
  <si>
    <t>X.V. Lin</t>
  </si>
  <si>
    <t>https://www.scopus.com/inward/citedby.uri?partnerID=HzOxMe3b&amp;scp=85081715825&amp;origin=inward</t>
  </si>
  <si>
    <t>Classification and its consequences for online harassment: Design insights from HeartMob</t>
  </si>
  <si>
    <t>L. Blackwell</t>
  </si>
  <si>
    <t>Proceedings of the ACM on Human-Computer Interaction</t>
  </si>
  <si>
    <t>https://www.scopus.com/inward/citedby.uri?partnerID=HzOxMe3b&amp;scp=85046967700&amp;origin=inward</t>
  </si>
  <si>
    <t>The Human Behaviour-Change Project: Harnessing the power of artificial intelligence and machine learning for evidence synthesis and interpretation</t>
  </si>
  <si>
    <t>S. Michie</t>
  </si>
  <si>
    <t>Implementation Science</t>
  </si>
  <si>
    <t>https://www.scopus.com/inward/citedby.uri?partnerID=HzOxMe3b&amp;scp=85034114839&amp;origin=inward</t>
  </si>
  <si>
    <t>European Court Human rights predictions using NLP; dataset?</t>
  </si>
  <si>
    <t xml:space="preserve">First, this focuses on European court case information only; second, it uses very precarious textual analysis; third, close examination reveals the lack of generalization potential in the legal domain. </t>
  </si>
  <si>
    <t>Using machine learning to predict decisions of the European Court of Human Rights</t>
  </si>
  <si>
    <t>M. Medvedeva</t>
  </si>
  <si>
    <t>Artificial Intelligence and Law</t>
  </si>
  <si>
    <t>https://www.scopus.com/inward/citedby.uri?partnerID=HzOxMe3b&amp;scp=85068235603&amp;origin=inward</t>
  </si>
  <si>
    <t>Towards End-to-End Learning for Dialog State Tracking and Management using Deep Reinforcement Learning</t>
  </si>
  <si>
    <t>T. Zhao</t>
  </si>
  <si>
    <t>SIGDIAL 2016 - 17th Annual Meeting of the Special Interest Group on Discourse and Dialogue, Proceedings of the Conference</t>
  </si>
  <si>
    <t>https://www.scopus.com/inward/citedby.uri?partnerID=HzOxMe3b&amp;scp=85122020884&amp;origin=inward</t>
  </si>
  <si>
    <t>The media frames corpus: Annotations of frames across issues</t>
  </si>
  <si>
    <t>D. Card</t>
  </si>
  <si>
    <t>https://www.scopus.com/inward/citedby.uri?partnerID=HzOxMe3b&amp;scp=84944066237&amp;origin=inward</t>
  </si>
  <si>
    <t>Lexical shifts, substantive changes, and continuity in State of the Union discourse, 1790-2014</t>
  </si>
  <si>
    <t>A. Rule</t>
  </si>
  <si>
    <t>https://www.scopus.com/inward/citedby.uri?partnerID=HzOxMe3b&amp;scp=84940991770&amp;origin=inward</t>
  </si>
  <si>
    <t>Artificial intelligence-enabled analysis of public attitudes on facebook and twitter toward COVID-19 vaccines in the United Kingdom and the United States: Observational study</t>
  </si>
  <si>
    <t>A. Hussain</t>
  </si>
  <si>
    <t>Journal of Medical Internet Research</t>
  </si>
  <si>
    <t>https://www.scopus.com/inward/citedby.uri?partnerID=HzOxMe3b&amp;scp=85104124197&amp;origin=inward</t>
  </si>
  <si>
    <t>Measuring patient-perceived quality of care in US hospitals using Twitter</t>
  </si>
  <si>
    <t>J.B. Hawkins</t>
  </si>
  <si>
    <t>BMJ Quality and Safety</t>
  </si>
  <si>
    <t>https://www.scopus.com/inward/citedby.uri?partnerID=HzOxMe3b&amp;scp=84969685725&amp;origin=inward</t>
  </si>
  <si>
    <t>Learning how to active learn: A deep reinforcement learning approach</t>
  </si>
  <si>
    <t>M. Fang</t>
  </si>
  <si>
    <t>https://www.scopus.com/inward/citedby.uri?partnerID=HzOxMe3b&amp;scp=85060440524&amp;origin=inward</t>
  </si>
  <si>
    <t>Precision medicine for human cancers with Notch signaling dysregulation (Review)</t>
  </si>
  <si>
    <t>M. Katoh</t>
  </si>
  <si>
    <t>International Journal of Molecular Medicine</t>
  </si>
  <si>
    <t>https://www.scopus.com/inward/citedby.uri?partnerID=HzOxMe3b&amp;scp=85077769703&amp;origin=inward</t>
  </si>
  <si>
    <t>Composite task-completion dialogue policy learning via hierarchical deep reinforcement learning</t>
  </si>
  <si>
    <t>B. Peng</t>
  </si>
  <si>
    <t>https://www.scopus.com/inward/citedby.uri?partnerID=HzOxMe3b&amp;scp=85049104951&amp;origin=inward</t>
  </si>
  <si>
    <t>E</t>
  </si>
  <si>
    <t>Roadmap and is more about Finances. Accounting, Finance, etc. can be a legal document, besides, approach may generalize to our focus area.</t>
  </si>
  <si>
    <t>YES</t>
  </si>
  <si>
    <t>K</t>
  </si>
  <si>
    <t>Although some of the document types can be considered of a legal nature, e.g. audits, further inspection reveals the lack of generalization and applicability in the legal domain or any subdomain.</t>
  </si>
  <si>
    <t>Natural Language Processing in Accounting, Auditing and Finance: A Synthesis of the Literature with a Roadmap for Future Research</t>
  </si>
  <si>
    <t>I.E. Fisher</t>
  </si>
  <si>
    <t>Intelligent Systems in Accounting, Finance and Management</t>
  </si>
  <si>
    <t>https://www.scopus.com/inward/citedby.uri?partnerID=HzOxMe3b&amp;scp=84959287773&amp;origin=inward</t>
  </si>
  <si>
    <t>Topic based classification and pattern identification in patents</t>
  </si>
  <si>
    <t>S. Venugopalan</t>
  </si>
  <si>
    <t>Technological Forecasting and Social Change</t>
  </si>
  <si>
    <t>https://api.elsevier.com/content/article/eid/1-s2.0-S0040162514002923</t>
  </si>
  <si>
    <t>https://www.scopus.com/inward/citedby.uri?partnerID=HzOxMe3b&amp;scp=84954123056&amp;origin=inward</t>
  </si>
  <si>
    <t>Banditsum: Extractive summarization as a contextual bandit</t>
  </si>
  <si>
    <t>Y. Dong</t>
  </si>
  <si>
    <t>https://www.scopus.com/inward/citedby.uri?partnerID=HzOxMe3b&amp;scp=85075454075&amp;origin=inward</t>
  </si>
  <si>
    <t>Tool using NLP to manage Legal Web data and Ontologies</t>
  </si>
  <si>
    <t>Although the authors claim the idea can extend to EU legislation, the current state of the paper is exclusively focused on Italian legislation.</t>
  </si>
  <si>
    <t>Eunomos, a legal document and knowledge management system for the Web to provide relevant, reliable and up-to-date information on the law</t>
  </si>
  <si>
    <t>G. Boella</t>
  </si>
  <si>
    <t>https://www.scopus.com/inward/citedby.uri?partnerID=HzOxMe3b&amp;scp=84976345192&amp;origin=inward</t>
  </si>
  <si>
    <t>Natural language processing for aviation safety reports: From classification to interactive analysis</t>
  </si>
  <si>
    <t>L. Tanguy</t>
  </si>
  <si>
    <t>Computers in Industry</t>
  </si>
  <si>
    <t>https://api.elsevier.com/content/article/eid/1-s2.0-S0166361515300464</t>
  </si>
  <si>
    <t>https://www.scopus.com/inward/citedby.uri?partnerID=HzOxMe3b&amp;scp=84951113761&amp;origin=inward</t>
  </si>
  <si>
    <t>A,Y, P</t>
  </si>
  <si>
    <t>Approaches Based on artificial intelligence and the internet of intelligent things to prevent the spread of COVID-19: Scoping review</t>
  </si>
  <si>
    <t>A.S. Adly</t>
  </si>
  <si>
    <t>https://www.scopus.com/inward/citedby.uri?partnerID=HzOxMe3b&amp;scp=85089359084&amp;origin=inward</t>
  </si>
  <si>
    <t>Social media- and internet-based disease surveillance for public health</t>
  </si>
  <si>
    <t>A.E. Aiello</t>
  </si>
  <si>
    <t>Annual Review of Public Health</t>
  </si>
  <si>
    <t>https://www.scopus.com/inward/citedby.uri?partnerID=HzOxMe3b&amp;scp=85082941553&amp;origin=inward</t>
  </si>
  <si>
    <t>Switchout: An efficient data augmentation algorithm for neural machine translation</t>
  </si>
  <si>
    <t>X. Wang</t>
  </si>
  <si>
    <t>https://www.scopus.com/inward/citedby.uri?partnerID=HzOxMe3b&amp;scp=85078724481&amp;origin=inward</t>
  </si>
  <si>
    <t>A,Y</t>
  </si>
  <si>
    <t>Smart Medical Information Technology for Healthcare (SMITH)</t>
  </si>
  <si>
    <t>A. Winter</t>
  </si>
  <si>
    <t>Methods of information in medicine</t>
  </si>
  <si>
    <t>https://www.scopus.com/inward/citedby.uri?partnerID=HzOxMe3b&amp;scp=85053342761&amp;origin=inward</t>
  </si>
  <si>
    <t>Public trauma after the Sewol ferry disaster: The role of social media in understanding the public mood</t>
  </si>
  <si>
    <t>H. Woo</t>
  </si>
  <si>
    <t>International Journal of Environmental Research and Public Health</t>
  </si>
  <si>
    <t>https://www.scopus.com/inward/citedby.uri?partnerID=HzOxMe3b&amp;scp=84940972525&amp;origin=inward</t>
  </si>
  <si>
    <t>User reviews: Sentiment analysis using lexicon integrated two-channel CNN–LSTM​ family models</t>
  </si>
  <si>
    <t>W. Li</t>
  </si>
  <si>
    <t>Applied Soft Computing Journal</t>
  </si>
  <si>
    <t>https://api.elsevier.com/content/article/eid/1-s2.0-S1568494620303756</t>
  </si>
  <si>
    <t>https://www.scopus.com/inward/citedby.uri?partnerID=HzOxMe3b&amp;scp=85086477447&amp;origin=inward</t>
  </si>
  <si>
    <t>From word models to executable models of signaling networks using automated assembly</t>
  </si>
  <si>
    <t>B.M. Gyori</t>
  </si>
  <si>
    <t>Molecular Systems Biology</t>
  </si>
  <si>
    <t>https://www.scopus.com/inward/citedby.uri?partnerID=HzOxMe3b&amp;scp=85035126218&amp;origin=inward</t>
  </si>
  <si>
    <t xml:space="preserve">Explore several approaches for applying BERT models to downstream legal tasks </t>
  </si>
  <si>
    <t>https://drive.google.com/file/d/1jQq-ijj7WWAAJssQEdIL3_9aY0_xL4RE/view?usp=share_link</t>
  </si>
  <si>
    <t>chalkidis2020legal</t>
  </si>
  <si>
    <t>LEGAL-BERT: The muppets straight out of law school</t>
  </si>
  <si>
    <t>I. Chalkidis</t>
  </si>
  <si>
    <t>Findings of the Association for Computational Linguistics Findings of ACL: EMNLP 2020</t>
  </si>
  <si>
    <t>https://www.scopus.com/inward/citedby.uri?partnerID=HzOxMe3b&amp;scp=85114906399&amp;origin=inward</t>
  </si>
  <si>
    <t>EURLEX (eur-lex. europa.eu)
LEGISLATION.GOV.UK (http://www.legislation.gov.uk)
EURLEX (eur-lex. europa.eu)
HUDOC (http://hudoc. echr.coe.int)
CASE LAW ACCESS PROJECT (https://case.law)
SEC-EDGAR (https://www.sec.gov/edgar.shtml)</t>
  </si>
  <si>
    <t>Limited to EU, UK, US legal data</t>
  </si>
  <si>
    <t>Understand how maximize BERTs performance on legal domain</t>
  </si>
  <si>
    <t>Pre-train BERT for multilabel classification and NER tasks.</t>
  </si>
  <si>
    <t>BERT</t>
  </si>
  <si>
    <t>Text classification and sequence tagging using EURLEX57K, ECHR-CASES, and NER with CONTRACTS-NER.</t>
  </si>
  <si>
    <t>Use more datasets; focus in the EU legal subdomain.</t>
  </si>
  <si>
    <t>Strategy and Policy Learning for Non-Task-Oriented Conversational Systems</t>
  </si>
  <si>
    <t>Z. Yu</t>
  </si>
  <si>
    <t>https://www.scopus.com/inward/citedby.uri?partnerID=HzOxMe3b&amp;scp=85115161715&amp;origin=inward</t>
  </si>
  <si>
    <t>Improving abstraction in text summarization</t>
  </si>
  <si>
    <t>W. Kryściński</t>
  </si>
  <si>
    <t>https://www.scopus.com/inward/citedby.uri?partnerID=HzOxMe3b&amp;scp=85075219572&amp;origin=inward</t>
  </si>
  <si>
    <t>Proposes a privacy policy summarization tool based on ML and NLP</t>
  </si>
  <si>
    <t>Y</t>
  </si>
  <si>
    <t>tesfay2018policyguide</t>
  </si>
  <si>
    <t>It designs and implements a tool for privacy policy summarization taking as a basis the latest privacy principles and developments as highlighted in the Europe Union(EU) GDPR. It is specifically in the privacy policy which is just a subdomain of legal documents, also there are 11 fixed categories.</t>
  </si>
  <si>
    <t>Privacyguide: Towards an implementation of the EU GDPR on internet privacy policy evaluation</t>
  </si>
  <si>
    <t>W. Tesfay</t>
  </si>
  <si>
    <t>IWSPA 2018 - Proceedings of the 4th ACM International Workshop on Security and Privacy Analytics, Co-located with CODASPY 2018</t>
  </si>
  <si>
    <t>https://www.scopus.com/inward/citedby.uri?partnerID=HzOxMe3b&amp;scp=85049882759&amp;origin=inward</t>
  </si>
  <si>
    <t>Studies the early adaptation of Deep Learning in legal analytics focusing on three main fields; text classification, information extraction, and information retrieval
It shares pre-trained legal word embeddings using the WORD2VEC model</t>
  </si>
  <si>
    <t>Chalkidis2019Law2Vec</t>
  </si>
  <si>
    <t>Related Work, Survey</t>
  </si>
  <si>
    <t>Deep learning in law: early adaptation and legal word embeddings trained on large corpora</t>
  </si>
  <si>
    <t>https://www.scopus.com/inward/citedby.uri?partnerID=HzOxMe3b&amp;scp=85058167692&amp;origin=inward</t>
  </si>
  <si>
    <t>Springer</t>
  </si>
  <si>
    <t>This is a survey paper about Deep Learning applications on the legal domain. Besides that, it release a new pre-trained word embedding named law2vec. For our study we are going to focus on the pre-trained word embedding.</t>
  </si>
  <si>
    <t>The authors release law2vec a pre-trained word embedding for the legal domain trained using a large corpora. The authors decide to use word2vec instead fasttext even if the second is able to produce word embedding for out of vocabulary words because in the legal domain the domain specific words are commonly used. Also, word2vec provides better semantic representation that fasttext.</t>
  </si>
  <si>
    <t>Law2Vec (https://archive.org/details/Law2Vec) was released containing 123066 documents which consists of 492 millions of individual tokens4.</t>
  </si>
  <si>
    <t>word2vec</t>
  </si>
  <si>
    <t xml:space="preserve">The current word embeddings used for NLP in legal tasks have the problem that do not capture semantic of the legal text or are domain specific but were trained with small corpora. Law2Vec address this problem because it was trained in a large corpora, and it capture semantic of the legal text because all the documents in the corpora are legal documents. </t>
  </si>
  <si>
    <t>Augment the legal corpora that were used with data coming from additional legal sources in order to broaden the semantic representation of the Law2Vec model</t>
  </si>
  <si>
    <t>Bayesian molecular design with a chemical language model</t>
  </si>
  <si>
    <t>H. Ikebata</t>
  </si>
  <si>
    <t>Journal of Computer-Aided Molecular Design</t>
  </si>
  <si>
    <t>https://www.scopus.com/inward/citedby.uri?partnerID=HzOxMe3b&amp;scp=85014618723&amp;origin=inward</t>
  </si>
  <si>
    <t>Using twitter data to gain insights into E-cigarette marketing and locations of use: An infoveillance study</t>
  </si>
  <si>
    <t>A.E. Kim</t>
  </si>
  <si>
    <t>https://www.scopus.com/inward/citedby.uri?partnerID=HzOxMe3b&amp;scp=84948985037&amp;origin=inward</t>
  </si>
  <si>
    <t>NIN interacts with NLPs to mediate nitrate inhibition of nodulation in Medicago truncatula</t>
  </si>
  <si>
    <t>J.s. Lin</t>
  </si>
  <si>
    <t>Nature Plants</t>
  </si>
  <si>
    <t>https://www.scopus.com/inward/citedby.uri?partnerID=HzOxMe3b&amp;scp=85054561813&amp;origin=inward</t>
  </si>
  <si>
    <t>Enhancing Next-Generation Sequencing-Guided Cancer Care Through Cognitive Computing</t>
  </si>
  <si>
    <t>N.M. Patel</t>
  </si>
  <si>
    <t>Oncologist</t>
  </si>
  <si>
    <t>https://www.scopus.com/inward/citedby.uri?partnerID=HzOxMe3b&amp;scp=85042131845&amp;origin=inward</t>
  </si>
  <si>
    <t>On the creation of a clinical gold standard corpus in Spanish: Mining adverse drug reactions</t>
  </si>
  <si>
    <t>M. Oronoz</t>
  </si>
  <si>
    <t>Journal of Biomedical Informatics</t>
  </si>
  <si>
    <t>https://api.elsevier.com/content/article/eid/1-s2.0-S1532046415001264</t>
  </si>
  <si>
    <t>https://www.scopus.com/inward/citedby.uri?partnerID=HzOxMe3b&amp;scp=84938582207&amp;origin=inward</t>
  </si>
  <si>
    <t>Defines and propose to study the problem of court view generation</t>
  </si>
  <si>
    <t>ye2018courtviewgen</t>
  </si>
  <si>
    <t>It proposes the task of generated court views as a text-to-text NLG problem. But, the dataset that is used, and the new one generated for this task are both in Chinese. Also, it neither mentions that it is applicable to English nor the opposite. It mentions that the source code is available in github, but the repo is empty.</t>
  </si>
  <si>
    <t>Interpretable charge predictions for criminal cases: Learning to generate court views from fact descriptions</t>
  </si>
  <si>
    <t>H. Ye</t>
  </si>
  <si>
    <t>NAACL HLT 2018 - 2018 Conference of the North American Chapter of the Association for Computational Linguistics: Human Language Technologies - Proceedings of the Conference</t>
  </si>
  <si>
    <t>https://www.scopus.com/inward/citedby.uri?partnerID=HzOxMe3b&amp;scp=85074944314&amp;origin=inward</t>
  </si>
  <si>
    <t>Outta control: Laws of semantic change and inherent biases in word representation models</t>
  </si>
  <si>
    <t>H. Dubossarsky</t>
  </si>
  <si>
    <t>https://www.scopus.com/inward/citedby.uri?partnerID=HzOxMe3b&amp;scp=85055804860&amp;origin=inward</t>
  </si>
  <si>
    <t>Argument Extraction from News</t>
  </si>
  <si>
    <t>C. Sardianos</t>
  </si>
  <si>
    <t>2nd Workshop on Argumentation Mining, ArgMining 2015 at the 2015 Conference of the North American Chapter of the Association for Computational Linguistics: Human Language Technologies, NAACL-HLT 2015 - Proceedings</t>
  </si>
  <si>
    <t>https://www.scopus.com/inward/citedby.uri?partnerID=HzOxMe3b&amp;scp=85122857026&amp;origin=inward</t>
  </si>
  <si>
    <t>Energy and policy considerations for modern deep learning research</t>
  </si>
  <si>
    <t>https://www.scopus.com/inward/citedby.uri?partnerID=HzOxMe3b&amp;scp=85106504054&amp;origin=inward</t>
  </si>
  <si>
    <t>Artificial Intelligence in Utilitarian vs. Hedonic Contexts: The “Word-of-Machine” Effect</t>
  </si>
  <si>
    <t>C. Longoni</t>
  </si>
  <si>
    <t>Journal of Marketing</t>
  </si>
  <si>
    <t>https://www.scopus.com/inward/citedby.uri?partnerID=HzOxMe3b&amp;scp=85094879481&amp;origin=inward</t>
  </si>
  <si>
    <t>Optimum operation of reservoir using two evolutionary algorithms: Imperialist competitive algorithm (ICA) and cuckoo optimization algorithm (COA)</t>
  </si>
  <si>
    <t>S.M. Hosseini-Moghari</t>
  </si>
  <si>
    <t>Water Resources Management</t>
  </si>
  <si>
    <t>https://www.scopus.com/inward/citedby.uri?partnerID=HzOxMe3b&amp;scp=85027932248&amp;origin=inward</t>
  </si>
  <si>
    <t>Visualizing the structure of RNA-seq expression data using grade of membership models</t>
  </si>
  <si>
    <t>K.K. Dey</t>
  </si>
  <si>
    <t>PLoS Genetics</t>
  </si>
  <si>
    <t>https://www.scopus.com/inward/citedby.uri?partnerID=HzOxMe3b&amp;scp=85016564624&amp;origin=inward</t>
  </si>
  <si>
    <t>Enhancing transport data collection through social media sources: Methods, challenges and opportunities for textual data</t>
  </si>
  <si>
    <t>S.M. Grant-Muller</t>
  </si>
  <si>
    <t>IET Intelligent Transport Systems</t>
  </si>
  <si>
    <t>https://www.scopus.com/inward/citedby.uri?partnerID=HzOxMe3b&amp;scp=84929322903&amp;origin=inward</t>
  </si>
  <si>
    <t>High detail stationary optimization models for gas networks</t>
  </si>
  <si>
    <t>M. Schmidt</t>
  </si>
  <si>
    <t>Optimization and Engineering</t>
  </si>
  <si>
    <t>https://www.scopus.com/inward/citedby.uri?partnerID=HzOxMe3b&amp;scp=84926278979&amp;origin=inward</t>
  </si>
  <si>
    <t>Context-aware visual policy network for sequence-level image captioning</t>
  </si>
  <si>
    <t>D. Liu</t>
  </si>
  <si>
    <t>MM 2018 - Proceedings of the 2018 ACM Multimedia Conference</t>
  </si>
  <si>
    <t>https://www.scopus.com/inward/citedby.uri?partnerID=HzOxMe3b&amp;scp=85058224046&amp;origin=inward</t>
  </si>
  <si>
    <t>Speech analysis by natural language processing techniques: A possible tool for very early detection of cognitive decline?</t>
  </si>
  <si>
    <t>D. Beltrami</t>
  </si>
  <si>
    <t>Frontiers in Aging Neuroscience</t>
  </si>
  <si>
    <t>https://www.scopus.com/inward/citedby.uri?partnerID=HzOxMe3b&amp;scp=85070606797&amp;origin=inward</t>
  </si>
  <si>
    <t>Mean Hilbert envelope coefficients (MHEC) for robust speaker and language identification</t>
  </si>
  <si>
    <t>S.O. Sadjadi</t>
  </si>
  <si>
    <t>Speech Communication</t>
  </si>
  <si>
    <t>https://api.elsevier.com/content/article/eid/1-s2.0-S0167639315000618</t>
  </si>
  <si>
    <t>https://www.scopus.com/inward/citedby.uri?partnerID=HzOxMe3b&amp;scp=84931260695&amp;origin=inward</t>
  </si>
  <si>
    <t>Transcriptional landscape of psoriasis identifies the involvement of IL36 and IL36RN</t>
  </si>
  <si>
    <t>M. Keermann</t>
  </si>
  <si>
    <t>BMC Genomics</t>
  </si>
  <si>
    <t>https://www.scopus.com/inward/citedby.uri?partnerID=HzOxMe3b&amp;scp=84928259014&amp;origin=inward</t>
  </si>
  <si>
    <t>Tracking COVID-19 discourse on twitter in north america: Infodemiology study using topic modeling and aspect-based sentiment analysis</t>
  </si>
  <si>
    <t>H. Jang</t>
  </si>
  <si>
    <t>https://www.scopus.com/inward/citedby.uri?partnerID=HzOxMe3b&amp;scp=85101027324&amp;origin=inward</t>
  </si>
  <si>
    <t>Studies how contract element extraction can be automated using shallow ML but also word embeddings. Labeled dataset with gold contract element annotations. Unlabeled dataset of contracts</t>
  </si>
  <si>
    <t>https://drive.google.com/file/d/1VXzOLlawBRptEPIvIH_4gCgRBapgYp60/view?usp=share_link</t>
  </si>
  <si>
    <t>Yes</t>
  </si>
  <si>
    <t>10.1145/3086512</t>
  </si>
  <si>
    <t>Extracting contract elements</t>
  </si>
  <si>
    <t>Proceedings of the International Conference on Artificial Intelligence and Law</t>
  </si>
  <si>
    <t>https://www.scopus.com/inward/citedby.uri?partnerID=HzOxMe3b&amp;scp=85038035195&amp;origin=inward</t>
  </si>
  <si>
    <t>Authors propose a new dataset, which enables researcher to create models for contract element extraction.</t>
  </si>
  <si>
    <t>Define the contract element extraction task, and automate it</t>
  </si>
  <si>
    <t>Define the task including the elements that want to be extracted. Proposed a labellel and unlabelled dataset. Set baselines for future works on this task.</t>
  </si>
  <si>
    <t>Authors test two linear classifier, Logistic Regression (LR) and Support Vector Machine (SVM). Also, they use hand-crafted features, pre-trained word embeddings, and/or pre-trained POS tag embeddings. The best results were obtained by a hybrid method that combines machine learning (LR or SVM, with hand-crafted features, word and POS tag embeddings) and manually written post-processing rules.</t>
  </si>
  <si>
    <t>Authors released two datasets with 11 types of contract elements. A labelled dataset composed by 3500 English contracts. The second one is unllabeled and contains 750000 contracts. Both datasets are encoded to bypass privacity issues.</t>
  </si>
  <si>
    <t>Word2Vec</t>
  </si>
  <si>
    <t>Incorporate new elements to the proposed dataset is not an easy task because they are encoded</t>
  </si>
  <si>
    <t>Retrain generic NERs on the training part of the proposed dataset, to recognize the contract element types only and avoid abbreviations. Experiment solving the task with more complex classifiers.</t>
  </si>
  <si>
    <t>C. elegans Stress-Induced Sleep Emerges from the Collective Action of Multiple Neuropeptides</t>
  </si>
  <si>
    <t>R.D. Nath</t>
  </si>
  <si>
    <t>Current Biology</t>
  </si>
  <si>
    <t>https://api.elsevier.com/content/article/eid/1-s2.0-S0960982216308417</t>
  </si>
  <si>
    <t>https://www.scopus.com/inward/citedby.uri?partnerID=HzOxMe3b&amp;scp=84992128659&amp;origin=inward</t>
  </si>
  <si>
    <t>Ontology-driven aspect-based sentiment analysis classification: An infodemiological case study regarding infectious diseases in Latin America</t>
  </si>
  <si>
    <t>J.A. García-Díaz</t>
  </si>
  <si>
    <t>Future Generation Computer Systems</t>
  </si>
  <si>
    <t>https://api.elsevier.com/content/article/eid/1-s2.0-S0167739X2030892X</t>
  </si>
  <si>
    <t>https://www.scopus.com/inward/citedby.uri?partnerID=HzOxMe3b&amp;scp=85086634349&amp;origin=inward</t>
  </si>
  <si>
    <t>Stepwise reasoning for multi-relation question answering over knowledge graph with weak supervision</t>
  </si>
  <si>
    <t>Y. Qiu</t>
  </si>
  <si>
    <t>WSDM 2020 - Proceedings of the 13th International Conference on Web Search and Data Mining</t>
  </si>
  <si>
    <t>https://www.scopus.com/inward/citedby.uri?partnerID=HzOxMe3b&amp;scp=85079529381&amp;origin=inward</t>
  </si>
  <si>
    <t>Combination of Deep Recurrent Neural Networks and Conditional Random Fields for Extracting Adverse Drug Reactions from User Reviews</t>
  </si>
  <si>
    <t>E. Tutubalina</t>
  </si>
  <si>
    <t>Journal of Healthcare Engineering</t>
  </si>
  <si>
    <t>https://www.scopus.com/inward/citedby.uri?partnerID=HzOxMe3b&amp;scp=85029668695&amp;origin=inward</t>
  </si>
  <si>
    <t>Learning to skim text</t>
  </si>
  <si>
    <t>A.W. Yu</t>
  </si>
  <si>
    <t>ACL 2017 - 55th Annual Meeting of the Association for Computational Linguistics, Proceedings of the Conference (Long Papers)</t>
  </si>
  <si>
    <t>https://www.scopus.com/inward/citedby.uri?partnerID=HzOxMe3b&amp;scp=85040925412&amp;origin=inward</t>
  </si>
  <si>
    <t>Eight-minute self-regulation intervention raises educational attainment at scale in individualist but not collectivist cultures</t>
  </si>
  <si>
    <t>R. Kizilcec</t>
  </si>
  <si>
    <t>https://www.scopus.com/inward/citedby.uri?partnerID=HzOxMe3b&amp;scp=85017930930&amp;origin=inward</t>
  </si>
  <si>
    <t>Label-free distant supervision for relation extraction via knowledge graph embedding</t>
  </si>
  <si>
    <t>G. Wang</t>
  </si>
  <si>
    <t>https://www.scopus.com/inward/citedby.uri?partnerID=HzOxMe3b&amp;scp=85081738408&amp;origin=inward</t>
  </si>
  <si>
    <t>Propose  a task similar to question answering, but they created a dataset for QA in the context of rules and regulations, so I think it is relevant</t>
  </si>
  <si>
    <t>No</t>
  </si>
  <si>
    <t>Saeidi2018ConversationalMachineReading</t>
  </si>
  <si>
    <t>In the example of the paper, the authors experiment the proposed model on rules. Even if those rules can be consider as legal domain, the core of the paper is not related to the legal domain. It is related to conversational machine reading, the idea is that the user ask a question and the model predict if the answer is yes, no or need more info. If the predicted value is need more info, then it will ask a question to the user to get that info and repeat the process.</t>
  </si>
  <si>
    <t>Interpretation of natural language rules in conversational machine reading</t>
  </si>
  <si>
    <t>M. Saeidi</t>
  </si>
  <si>
    <t>https://www.scopus.com/inward/citedby.uri?partnerID=HzOxMe3b&amp;scp=85078956760&amp;origin=inward</t>
  </si>
  <si>
    <t>Recent progress of deep reinforcement learning: from AlphaGo to AlphaGo Zero</t>
  </si>
  <si>
    <t>Z.T. Tang</t>
  </si>
  <si>
    <t>Kongzhi Lilun Yu Yingyong/Control Theory and Applications</t>
  </si>
  <si>
    <t>https://www.scopus.com/inward/citedby.uri?partnerID=HzOxMe3b&amp;scp=85046711271&amp;origin=inward</t>
  </si>
  <si>
    <t>Application of sentence parsing for determining keywords in Ukrainian texts</t>
  </si>
  <si>
    <t>L. Vasyl</t>
  </si>
  <si>
    <t>Proceedings of the 12th International Scientific and Technical Conference on Computer Sciences and Information Technologies, CSIT 2017</t>
  </si>
  <si>
    <t>https://www.scopus.com/inward/citedby.uri?partnerID=HzOxMe3b&amp;scp=85040784016&amp;origin=inward</t>
  </si>
  <si>
    <t>A review of text corpus-based tourism big data mining</t>
  </si>
  <si>
    <t>Q. Li</t>
  </si>
  <si>
    <t>Applied Sciences (Switzerland)</t>
  </si>
  <si>
    <t>https://www.scopus.com/inward/citedby.uri?partnerID=HzOxMe3b&amp;scp=85070876987&amp;origin=inward</t>
  </si>
  <si>
    <t>Reinforced video captioning with entailment rewards</t>
  </si>
  <si>
    <t>R. Pasunuru</t>
  </si>
  <si>
    <t>https://www.scopus.com/inward/citedby.uri?partnerID=HzOxMe3b&amp;scp=85064563084&amp;origin=inward</t>
  </si>
  <si>
    <t>Plant omics data center: An integrated web repository for interspecies gene expression networks with NLP-based curation</t>
  </si>
  <si>
    <t>H. Ohyanagi</t>
  </si>
  <si>
    <t>Plant and Cell Physiology</t>
  </si>
  <si>
    <t>https://www.scopus.com/inward/citedby.uri?partnerID=HzOxMe3b&amp;scp=84922659828&amp;origin=inward</t>
  </si>
  <si>
    <t>Machine learning to support social media empowered patients in cancer care and cancer treatment decisions</t>
  </si>
  <si>
    <t>D. De Silva</t>
  </si>
  <si>
    <t>PLoS ONE</t>
  </si>
  <si>
    <t>https://www.scopus.com/inward/citedby.uri?partnerID=HzOxMe3b&amp;scp=85055075136&amp;origin=inward</t>
  </si>
  <si>
    <t>CogStack - Experiences of deploying integrated information retrieval and extraction services in a large National Health Service Foundation Trust hospital</t>
  </si>
  <si>
    <t>R. Jackson</t>
  </si>
  <si>
    <t>BMC Medical Informatics and Decision Making</t>
  </si>
  <si>
    <t>https://www.scopus.com/inward/citedby.uri?partnerID=HzOxMe3b&amp;scp=85049252790&amp;origin=inward</t>
  </si>
  <si>
    <t>Propose ontology to represent annotated privacy policies</t>
  </si>
  <si>
    <t>https://drive.google.com/file/d/1fblD9kYR-N7h4xEpe29GUAruhBfOVrct/view?usp=share_link</t>
  </si>
  <si>
    <t>10.3233/SW-170283</t>
  </si>
  <si>
    <t>PrivOnto: A semantic framework for the analysis of privacy policies</t>
  </si>
  <si>
    <t>A. Oltramari</t>
  </si>
  <si>
    <t>Semantic Web</t>
  </si>
  <si>
    <t>https://www.scopus.com/inward/citedby.uri?partnerID=HzOxMe3b&amp;scp=85048094652&amp;origin=inward</t>
  </si>
  <si>
    <t>IOS Press</t>
  </si>
  <si>
    <t>Authors propose an ontology identified by domain experts using the OPP-115 dataset.</t>
  </si>
  <si>
    <t>The ontology proposed by the authors is limited to the United States regulations</t>
  </si>
  <si>
    <t>To produce a semantinc framework to represent annotated privacy policies, which makes privacy policies more usable and accesible for website users</t>
  </si>
  <si>
    <t>Authors developed an ontology represents
 unstructured policy contents according to frame-based structures specified using OWL-DL. It was loaded into an Apache Jena Fuseki server for dynamic processing: the server provides a web service framework for different applications to access data through SPARQL queries.</t>
  </si>
  <si>
    <t>Focuses on privacy policies only</t>
  </si>
  <si>
    <t>Add more privacy policies, and update to already represented policies</t>
  </si>
  <si>
    <t>Data science and predictive analytics: Biomedical and health applications using R</t>
  </si>
  <si>
    <t>I.D. Dinov</t>
  </si>
  <si>
    <t>Data Science and Predictive Analytics: Biomedical and Health Applications using R</t>
  </si>
  <si>
    <t>https://www.scopus.com/inward/citedby.uri?partnerID=HzOxMe3b&amp;scp=85046857731&amp;origin=inward</t>
  </si>
  <si>
    <t>Seems relevant, but it actually analyses the crime, not the laws and regulations. So, out of topic</t>
  </si>
  <si>
    <t>Modeling and analysis of identity threat behaviors through text mining of identity theft stories</t>
  </si>
  <si>
    <t>R. Nokhbeh Zaeem</t>
  </si>
  <si>
    <t>Computers and Security</t>
  </si>
  <si>
    <t>https://api.elsevier.com/content/article/eid/1-s2.0-S0167404816301559</t>
  </si>
  <si>
    <t>https://www.scopus.com/inward/citedby.uri?partnerID=HzOxMe3b&amp;scp=84995920389&amp;origin=inward</t>
  </si>
  <si>
    <t>Towards making the most of BERT in neural machine translation</t>
  </si>
  <si>
    <t>J. Yang</t>
  </si>
  <si>
    <t>https://www.scopus.com/inward/citedby.uri?partnerID=HzOxMe3b&amp;scp=85095539707&amp;origin=inward</t>
  </si>
  <si>
    <t>Reinforced self-attention network: A hybrid of hard and soft attention for sequence modeling</t>
  </si>
  <si>
    <t>T. Shen</t>
  </si>
  <si>
    <t>IJCAI International Joint Conference on Artificial Intelligence</t>
  </si>
  <si>
    <t>https://www.scopus.com/inward/citedby.uri?partnerID=HzOxMe3b&amp;scp=85055724780&amp;origin=inward</t>
  </si>
  <si>
    <t>Comparison of decline curve analysis DCA with recursive neural networks RNN for production forecast of multiple wells</t>
  </si>
  <si>
    <t>J. Sun</t>
  </si>
  <si>
    <t>SPE Western Regional Meeting Proceedings</t>
  </si>
  <si>
    <t>https://www.scopus.com/inward/citedby.uri?partnerID=HzOxMe3b&amp;scp=85050467226&amp;origin=inward</t>
  </si>
  <si>
    <t>Classifying online Job Advertisements through Machine Learning</t>
  </si>
  <si>
    <t>R. Boselli</t>
  </si>
  <si>
    <t>https://api.elsevier.com/content/article/eid/1-s2.0-S0167739X17321830</t>
  </si>
  <si>
    <t>https://www.scopus.com/inward/citedby.uri?partnerID=HzOxMe3b&amp;scp=85046170140&amp;origin=inward</t>
  </si>
  <si>
    <t>Predict the law area and the decision of cases.Text classification on legal-related docs</t>
  </si>
  <si>
    <t>Sulea2017FrenchSupremeCourt</t>
  </si>
  <si>
    <t>It is a use case in the French Language, it doesn't generalize to English, the same with the data used. Also, it is very specific to French supreme court.</t>
  </si>
  <si>
    <t>Predicting the law area and decisions of French supreme court cases</t>
  </si>
  <si>
    <t>O.M. Şulea</t>
  </si>
  <si>
    <t>International Conference Recent Advances in Natural Language Processing, RANLP</t>
  </si>
  <si>
    <t>https://www.scopus.com/inward/citedby.uri?partnerID=HzOxMe3b&amp;scp=85045748465&amp;origin=inward</t>
  </si>
  <si>
    <t>Explores conceptual legal document retrieval in the particular domain of vaccine injury decisions. Framework seems to use shallow ML</t>
  </si>
  <si>
    <t>Grabmair2015LUIMA</t>
  </si>
  <si>
    <t>It presents LUIMA as a legal document retrieval system based on UIMA. Even if the tool is used for domain-specific vaccine injury claims, some parts can be generalized. The problem is that the paper is focus on the tool itself instead of the algorithm or the model that they are using.</t>
  </si>
  <si>
    <t>Introducing LUIMA: An experiment in legal conceptual retrieval of vaccine injury decisions using a UIMA type system and tools</t>
  </si>
  <si>
    <t>M. Grabmair</t>
  </si>
  <si>
    <t>https://www.scopus.com/inward/citedby.uri?partnerID=HzOxMe3b&amp;scp=84959081442&amp;origin=inward</t>
  </si>
  <si>
    <t>Ask the right questions: Active question reformulation with reinforcement learning</t>
  </si>
  <si>
    <t>C. Buck</t>
  </si>
  <si>
    <t>6th International Conference on Learning Representations, ICLR 2018 - Conference Track Proceedings</t>
  </si>
  <si>
    <t>https://www.scopus.com/inward/citedby.uri?partnerID=HzOxMe3b&amp;scp=85083953932&amp;origin=inward</t>
  </si>
  <si>
    <t>Automatically identifying and extracting pertinent choice language in privacy policies</t>
  </si>
  <si>
    <t>Sathyendra2017ChoicesInPrivacyPolicy</t>
  </si>
  <si>
    <t>This work specifically focuses on extracting choices in the privacy policy which is only a subdomain of legal text. They define choices as optional parts in the policy like opt-out something or control about sharing personal information. Also, the paper is short, only 5 pages.</t>
  </si>
  <si>
    <t>Identifying the provision of choices in privacy policy text</t>
  </si>
  <si>
    <t>K.M. Sathyendra</t>
  </si>
  <si>
    <t>https://www.scopus.com/inward/citedby.uri?partnerID=HzOxMe3b&amp;scp=85058335616&amp;origin=inward</t>
  </si>
  <si>
    <t>Smart Cities: A Review and Analysis of Stakeholders’ Literature</t>
  </si>
  <si>
    <t>M. Marrone</t>
  </si>
  <si>
    <t>Business and Information Systems Engineering</t>
  </si>
  <si>
    <t>https://www.scopus.com/inward/citedby.uri?partnerID=HzOxMe3b&amp;scp=85046375638&amp;origin=inward</t>
  </si>
  <si>
    <t>Identifying and Profiling Key Sellers in Cyber Carding Community: AZSecure Text Mining System</t>
  </si>
  <si>
    <t>Journal of Management Information Systems</t>
  </si>
  <si>
    <t>https://www.scopus.com/inward/citedby.uri?partnerID=HzOxMe3b&amp;scp=85012186740&amp;origin=inward</t>
  </si>
  <si>
    <t>Stop the privatization of health data</t>
  </si>
  <si>
    <t>J.T. Wilbanks</t>
  </si>
  <si>
    <t>https://www.scopus.com/inward/citedby.uri?partnerID=HzOxMe3b&amp;scp=84979578312&amp;origin=inward</t>
  </si>
  <si>
    <t>Hadith data mining and classification: a comparative analysis</t>
  </si>
  <si>
    <t>M.A. Saloot</t>
  </si>
  <si>
    <t>Artificial Intelligence Review</t>
  </si>
  <si>
    <t>https://www.scopus.com/inward/citedby.uri?partnerID=HzOxMe3b&amp;scp=84953432757&amp;origin=inward</t>
  </si>
  <si>
    <t>Neural attention with character embeddings for hay fever detection from twitter</t>
  </si>
  <si>
    <t>J. Du</t>
  </si>
  <si>
    <t>Health Information Science and Systems</t>
  </si>
  <si>
    <t>https://www.scopus.com/inward/citedby.uri?partnerID=HzOxMe3b&amp;scp=85094114804&amp;origin=inward</t>
  </si>
  <si>
    <t>Identify contractual requirements by developing an automated framework using NLP and ML</t>
  </si>
  <si>
    <t>Hassan2020IdentifyRequirementsConstructionContracts</t>
  </si>
  <si>
    <t>It presents a new dataset for the task of identifying requirements in construction contracts. It tests different algorithms for classification between requirements or norequirements. The paper claims that the previous work in the privacy policy and law domain cannot be used for this task. Based on that, it cannot be generalized to another part of the legal domain. Then, this applies only to a subdomain.</t>
  </si>
  <si>
    <t>Automated Requirements Identification from Construction Contract Documents Using Natural Language Processing</t>
  </si>
  <si>
    <t>F.U. Hassan</t>
  </si>
  <si>
    <t>Journal of Legal Affairs and Dispute Resolution in Engineering and Construction</t>
  </si>
  <si>
    <t>https://www.scopus.com/inward/citedby.uri?partnerID=HzOxMe3b&amp;scp=85079614422&amp;origin=inward</t>
  </si>
  <si>
    <t>Use SVM and n-grams to predict judicial decision</t>
  </si>
  <si>
    <t>Aletras2016PredictDecisionECtHR</t>
  </si>
  <si>
    <t>This paper is focused on the European Court of Human Rights only. The analysis and procedures are too specific, even the data analyzed it semi structurated. It lacks of potencial generalization in the legal domain.</t>
  </si>
  <si>
    <t>Predicting judicial decisions of the European Court of Human Rights: A Natural Language Processing perspective</t>
  </si>
  <si>
    <t>PeerJ</t>
  </si>
  <si>
    <t>https://www.scopus.com/inward/citedby.uri?partnerID=HzOxMe3b&amp;scp=85029245645&amp;origin=inward</t>
  </si>
  <si>
    <t>MyVoice national text message survey of youth aged 14 to 24 Years: Study protocol</t>
  </si>
  <si>
    <t>M. DeJonckheere</t>
  </si>
  <si>
    <t>JMIR Research Protocols</t>
  </si>
  <si>
    <t>https://www.scopus.com/inward/citedby.uri?partnerID=HzOxMe3b&amp;scp=85041953282&amp;origin=inward</t>
  </si>
  <si>
    <t>Standfood: Standardization of foods using a semi-automatic system for classifying and describing foods according to FoodEx2</t>
  </si>
  <si>
    <t>T. Eftimov</t>
  </si>
  <si>
    <t>Nutrients</t>
  </si>
  <si>
    <t>https://www.scopus.com/inward/citedby.uri?partnerID=HzOxMe3b&amp;scp=85019996728&amp;origin=inward</t>
  </si>
  <si>
    <t>A</t>
  </si>
  <si>
    <t>Unsupervised analysis on fatalities reports by the OSHA. These documetns may resemble legal documents, but it is not clear to me whether it is relevant
I am not sure if these documents are relevant, but I think they are describing just reports, so I will not include it</t>
  </si>
  <si>
    <t>Analyzing Arizona OSHA Injury Reports Using Unsupervised Machine Learning</t>
  </si>
  <si>
    <t>A. Chokor</t>
  </si>
  <si>
    <t>Procedia Engineering</t>
  </si>
  <si>
    <t>https://api.elsevier.com/content/article/eid/1-s2.0-S1877705816302077</t>
  </si>
  <si>
    <t>https://www.scopus.com/inward/citedby.uri?partnerID=HzOxMe3b&amp;scp=84999622572&amp;origin=inward</t>
  </si>
  <si>
    <t>Automatic extraction of construction procedural constraint knowledge (e.g., knowledge entities and interlinks/relationships between them) from regulatory documents using Bi-LSTM+CRF</t>
  </si>
  <si>
    <t>Zhong2020ExtractConstructionConstraints</t>
  </si>
  <si>
    <t>This paper is extracting construction procedural constraints. Maybe we can consider this as a subdomain of the legal domain. Even so, it is applied only to Chinese, and it is a very specific subdomain. Also, in some cases, it is using some specific construction quality specific to China.</t>
  </si>
  <si>
    <t>Deep learning-based extraction of construction procedural constraints from construction regulations</t>
  </si>
  <si>
    <t>B. Zhong</t>
  </si>
  <si>
    <t>Advanced Engineering Informatics</t>
  </si>
  <si>
    <t>https://api.elsevier.com/content/article/eid/1-s2.0-S1474034619305762</t>
  </si>
  <si>
    <t>https://www.scopus.com/inward/citedby.uri?partnerID=HzOxMe3b&amp;scp=85075868564&amp;origin=inward</t>
  </si>
  <si>
    <t>Prediction of enhancer-promoter interactions via natural language processing</t>
  </si>
  <si>
    <t>W. Zeng</t>
  </si>
  <si>
    <t>https://www.scopus.com/inward/citedby.uri?partnerID=HzOxMe3b&amp;scp=85046700344&amp;origin=inward</t>
  </si>
  <si>
    <t>Associative Feature Information Extraction Using Text Mining from Health Big Data</t>
  </si>
  <si>
    <t>J. Kim</t>
  </si>
  <si>
    <t>Wireless Personal Communications</t>
  </si>
  <si>
    <t>https://www.scopus.com/inward/citedby.uri?partnerID=HzOxMe3b&amp;scp=85045671831&amp;origin=inward</t>
  </si>
  <si>
    <t>Compares the impact of different regulatory models on the ambiguity of privacy policies in multiple online sectors</t>
  </si>
  <si>
    <t>Reidenberg2016PrivacyPolicyAmbiguity</t>
  </si>
  <si>
    <t>The goal of the paper is to detect vagueness scores to identify ambiguity in privacy policies. This task is just a tiny piece in the legal domain, also this paper is more focused in the linguistic part rather than in the NLP.</t>
  </si>
  <si>
    <t>Ambiguity in privacy policies and the impact of regulation</t>
  </si>
  <si>
    <t>J.R. Reidenberg</t>
  </si>
  <si>
    <t>Journal of Legal Studies</t>
  </si>
  <si>
    <t>https://www.scopus.com/inward/citedby.uri?partnerID=HzOxMe3b&amp;scp=85006814716&amp;origin=inward</t>
  </si>
  <si>
    <t>Unfolding the Determinants of COVID-19 Vaccine Acceptance in China</t>
  </si>
  <si>
    <t>F. Yin</t>
  </si>
  <si>
    <t>https://www.scopus.com/inward/citedby.uri?partnerID=HzOxMe3b&amp;scp=85099929646&amp;origin=inward</t>
  </si>
  <si>
    <t>Analyzing polarization in social media: Method and application to tweets on 21 mass shootings</t>
  </si>
  <si>
    <t>D. Demszky</t>
  </si>
  <si>
    <t>NAACL HLT 2019 - 2019 Conference of the North American Chapter of the Association for Computational Linguistics: Human Language Technologies - Proceedings of the Conference</t>
  </si>
  <si>
    <t>https://www.scopus.com/inward/citedby.uri?partnerID=HzOxMe3b&amp;scp=85084290619&amp;origin=inward</t>
  </si>
  <si>
    <t>A Theory of Vagueness and Privacy Risk Perception</t>
  </si>
  <si>
    <t>J. Bhatia</t>
  </si>
  <si>
    <t>Proceedings - 2016 IEEE 24th International Requirements Engineering Conference, RE 2016</t>
  </si>
  <si>
    <t>https://www.scopus.com/inward/citedby.uri?partnerID=HzOxMe3b&amp;scp=85007277441&amp;origin=inward</t>
  </si>
  <si>
    <t>Numerical approach for modeling fractal mobile/immobile transport model in porous and fractured media</t>
  </si>
  <si>
    <t>O. Nikan</t>
  </si>
  <si>
    <t>International Communications in Heat and Mass Transfer</t>
  </si>
  <si>
    <t>https://api.elsevier.com/content/article/eid/1-s2.0-S0735193319303094</t>
  </si>
  <si>
    <t>https://www.scopus.com/inward/citedby.uri?partnerID=HzOxMe3b&amp;scp=85077500213&amp;origin=inward</t>
  </si>
  <si>
    <t>An explainable multi-attribute decision model based on argumentation</t>
  </si>
  <si>
    <t>Q. Zhong</t>
  </si>
  <si>
    <t>Expert Systems with Applications</t>
  </si>
  <si>
    <t>https://api.elsevier.com/content/article/eid/1-s2.0-S0957417418306158</t>
  </si>
  <si>
    <t>https://www.scopus.com/inward/citedby.uri?partnerID=HzOxMe3b&amp;scp=85053832756&amp;origin=inward</t>
  </si>
  <si>
    <t>Analytical methods combined with multivariate analysis for authentication of animal and vegetable food products with high fat content</t>
  </si>
  <si>
    <t>A. Valdés</t>
  </si>
  <si>
    <t>Trends in Food Science and Technology</t>
  </si>
  <si>
    <t>https://api.elsevier.com/content/article/eid/1-s2.0-S0924224417308038</t>
  </si>
  <si>
    <t>https://www.scopus.com/inward/citedby.uri?partnerID=HzOxMe3b&amp;scp=85047161862&amp;origin=inward</t>
  </si>
  <si>
    <t>An Emotion Care Model using Multimodal Textual Analysis on COVID-19</t>
  </si>
  <si>
    <t>V. Gupta</t>
  </si>
  <si>
    <t>Chaos, Solitons and Fractals</t>
  </si>
  <si>
    <t>https://api.elsevier.com/content/article/eid/1-s2.0-S0960077921000618</t>
  </si>
  <si>
    <t>https://www.scopus.com/inward/citedby.uri?partnerID=HzOxMe3b&amp;scp=85099679014&amp;origin=inward</t>
  </si>
  <si>
    <t>Transparency and accountability in AI decision support: Explaining and visualizing convolutional neural networks for text information</t>
  </si>
  <si>
    <t>B. Kim</t>
  </si>
  <si>
    <t>Decision Support Systems</t>
  </si>
  <si>
    <t>https://api.elsevier.com/content/article/eid/1-s2.0-S0167923620300579</t>
  </si>
  <si>
    <t>https://www.scopus.com/inward/citedby.uri?partnerID=HzOxMe3b&amp;scp=85084200807&amp;origin=inward</t>
  </si>
  <si>
    <t>Multi-Level Policy and Reward-Based Deep Reinforcement Learning Framework for Image Captioning</t>
  </si>
  <si>
    <t>N. Xu</t>
  </si>
  <si>
    <t>IEEE Transactions on Multimedia</t>
  </si>
  <si>
    <t>https://www.scopus.com/inward/citedby.uri?partnerID=HzOxMe3b&amp;scp=85084141443&amp;origin=inward</t>
  </si>
  <si>
    <t>Approach at NER in German language documents from the legal domain</t>
  </si>
  <si>
    <t>Leitnet2019NERInLegalGermanDocument</t>
  </si>
  <si>
    <t>The goal of this paper is to identify named entities (NER) in legal documents. It defines some entities in English for this specific problem, because the traditional ones are not too common in the legal domain. The problem is that all the work done in this paper is in the German language including the dataset.</t>
  </si>
  <si>
    <t>Fine-Grained Named Entity Recognition in Legal Documents</t>
  </si>
  <si>
    <t>E. Leitner</t>
  </si>
  <si>
    <t>Lecture Notes in Computer Science (including subseries Lecture Notes in Artificial Intelligence and Lecture Notes in Bioinformatics)</t>
  </si>
  <si>
    <t>https://www.scopus.com/inward/citedby.uri?partnerID=HzOxMe3b&amp;scp=85076234868&amp;origin=inward</t>
  </si>
  <si>
    <t>Food composition at present: New challenges</t>
  </si>
  <si>
    <t>M. Kapsokefalou</t>
  </si>
  <si>
    <t>https://www.scopus.com/inward/citedby.uri?partnerID=HzOxMe3b&amp;scp=85070230539&amp;origin=inward</t>
  </si>
  <si>
    <t>Classifying sentences in legal judgements as cited facts, principles or neither using a Bayesian classifier</t>
  </si>
  <si>
    <t>https://drive.google.com/file/d/1ewVbO7RrZAutci8g_oMR9dh1pNQviKGw/view?usp=share_link</t>
  </si>
  <si>
    <t>10.1007/s10506-017-9197-6</t>
  </si>
  <si>
    <t>Recognizing cited facts and principles in legal judgements</t>
  </si>
  <si>
    <t>O. Shulayeva</t>
  </si>
  <si>
    <t>https://www.scopus.com/inward/citedby.uri?partnerID=HzOxMe3b&amp;scp=85014898719&amp;origin=inward</t>
  </si>
  <si>
    <t>Naive Bayesian Multinomial Classifier</t>
  </si>
  <si>
    <t>Automatic identification of legal principles and facts embedded within common law citation.</t>
  </si>
  <si>
    <t>Authors use Naive Bayesian Multinomial Classifier for the classification based on the following features part of speech tags, unigrams, dependency pairs, length of the sentence, position in the text, and cit that indicates if there is a citation instance in the sentence.</t>
  </si>
  <si>
    <t>Authors propose a corpus compiled from 50 common law reports that had been taken from the British and Irish Legal Institute. It contains annotation areas that contains a citation name (the citation instances where predefined). Each sentence in that are is labelled as fact, principle or neither</t>
  </si>
  <si>
    <t>Instead of just filtering previous cases based on the principles of the current case, and then the practitioner potentially needs to read the whole previous case. Authors propose a solution where based on data from the current case it will return the related cases as citation, besides that it will highlight the area where fact or principles are in common.</t>
  </si>
  <si>
    <t>Investigate about the automation of Shepardisation.</t>
  </si>
  <si>
    <t>Publicly available online tool facilitates real-time monitoring of vaccine conversations and sentiments</t>
  </si>
  <si>
    <t>C.Y. Bahk</t>
  </si>
  <si>
    <t>https://www.scopus.com/inward/citedby.uri?partnerID=HzOxMe3b&amp;scp=84958665914&amp;origin=inward</t>
  </si>
  <si>
    <t>Tea party in the house: A hierarchical ideal point topic model and its application to republican legislators in the 112th congress</t>
  </si>
  <si>
    <t>V.A. Nguyen</t>
  </si>
  <si>
    <t>https://www.scopus.com/inward/citedby.uri?partnerID=HzOxMe3b&amp;scp=84943770489&amp;origin=inward</t>
  </si>
  <si>
    <t>Investigating COVID-19 News across Four Nations: A Topic Modeling and Sentiment Analysis Approach</t>
  </si>
  <si>
    <t>P. Ghasiya</t>
  </si>
  <si>
    <t>IEEE Access</t>
  </si>
  <si>
    <t>https://www.scopus.com/inward/citedby.uri?partnerID=HzOxMe3b&amp;scp=85103783558&amp;origin=inward</t>
  </si>
  <si>
    <t>Topic modeling method for analyzing social actor discourses on climate change, energy and food security</t>
  </si>
  <si>
    <t>L.L. Benites-Lazaro</t>
  </si>
  <si>
    <t>Energy Research and Social Science</t>
  </si>
  <si>
    <t>https://api.elsevier.com/content/article/eid/1-s2.0-S2214629618307990</t>
  </si>
  <si>
    <t>https://www.scopus.com/inward/citedby.uri?partnerID=HzOxMe3b&amp;scp=85050910893&amp;origin=inward</t>
  </si>
  <si>
    <t>Sentiment analysis or opinion mining: A review</t>
  </si>
  <si>
    <t>B. Saberi</t>
  </si>
  <si>
    <t>International Journal on Advanced Science, Engineering and Information Technology</t>
  </si>
  <si>
    <t>https://www.scopus.com/inward/citedby.uri?partnerID=HzOxMe3b&amp;scp=85032695832&amp;origin=inward</t>
  </si>
  <si>
    <t>Sensing climate change and energy issues: Sentiment and emotion analysis with social media in the U.K. and Spain</t>
  </si>
  <si>
    <t>M.L. Loureiro</t>
  </si>
  <si>
    <t>Energy Policy</t>
  </si>
  <si>
    <t>https://api.elsevier.com/content/article/eid/1-s2.0-S0301421520302366</t>
  </si>
  <si>
    <t>https://www.scopus.com/inward/citedby.uri?partnerID=HzOxMe3b&amp;scp=85085041509&amp;origin=inward</t>
  </si>
  <si>
    <t>Disinformation and misinformation triangle: A conceptual model for “fake news” epidemic, causal factors and interventions</t>
  </si>
  <si>
    <t>V.L. Rubin</t>
  </si>
  <si>
    <t>Journal of Documentation</t>
  </si>
  <si>
    <t>https://www.scopus.com/inward/citedby.uri?partnerID=HzOxMe3b&amp;scp=85071590478&amp;origin=inward</t>
  </si>
  <si>
    <t>Finite-horizon covariance control for discrete-time stochastic linear systems subject to input constraints</t>
  </si>
  <si>
    <t>E. Bakolas</t>
  </si>
  <si>
    <t>Automatica</t>
  </si>
  <si>
    <t>https://api.elsevier.com/content/article/eid/1-s2.0-S0005109818300384</t>
  </si>
  <si>
    <t>https://www.scopus.com/inward/citedby.uri?partnerID=HzOxMe3b&amp;scp=85041541629&amp;origin=inward</t>
  </si>
  <si>
    <t>Distinct Roles of Sensory Neurons in Mediating Pathogen Avoidance and Neuropeptide-Dependent Immune Regulation</t>
  </si>
  <si>
    <t>X. Cao</t>
  </si>
  <si>
    <t>Cell Reports</t>
  </si>
  <si>
    <t>https://api.elsevier.com/content/article/eid/1-s2.0-S2211124717314973</t>
  </si>
  <si>
    <t>https://www.scopus.com/inward/citedby.uri?partnerID=HzOxMe3b&amp;scp=85034091770&amp;origin=inward</t>
  </si>
  <si>
    <t>Benchmarking Clinical Speech Recognition and Information Extraction: New Data, Methods, and Evaluations</t>
  </si>
  <si>
    <t>H. Suominen</t>
  </si>
  <si>
    <t>JMIR Medical Informatics</t>
  </si>
  <si>
    <t>https://www.scopus.com/inward/citedby.uri?partnerID=HzOxMe3b&amp;scp=85019543571&amp;origin=inward</t>
  </si>
  <si>
    <t>Lower expressed mir-198 and its potential targets in hepatocellular carcinoma: A clinicopathological and in silico study</t>
  </si>
  <si>
    <t>W.T. Huang</t>
  </si>
  <si>
    <t>OncoTargets and Therapy</t>
  </si>
  <si>
    <t>https://www.scopus.com/inward/citedby.uri?partnerID=HzOxMe3b&amp;scp=84988844656&amp;origin=inward</t>
  </si>
  <si>
    <t>Rice NIN-LIKE PROTEIN 1 rapidly responds to nitrogen deficiency and improves yield and nitrogen use efficiency</t>
  </si>
  <si>
    <t>A. Alfatih</t>
  </si>
  <si>
    <t>Journal of Experimental Botany</t>
  </si>
  <si>
    <t>https://www.scopus.com/inward/citedby.uri?partnerID=HzOxMe3b&amp;scp=85091044842&amp;origin=inward</t>
  </si>
  <si>
    <t>The state of innovation system research: What happens beneath the surface?</t>
  </si>
  <si>
    <t>M. Rakas</t>
  </si>
  <si>
    <t>Research Policy</t>
  </si>
  <si>
    <t>https://api.elsevier.com/content/article/eid/1-s2.0-S0048733319301027</t>
  </si>
  <si>
    <t>https://www.scopus.com/inward/citedby.uri?partnerID=HzOxMe3b&amp;scp=85065422060&amp;origin=inward</t>
  </si>
  <si>
    <t>METEOR: An Enterprise Health Informatics Environment to Support Evidence-Based Medicine</t>
  </si>
  <si>
    <t>M. Puppala</t>
  </si>
  <si>
    <t>IEEE Transactions on Biomedical Engineering</t>
  </si>
  <si>
    <t>https://www.scopus.com/inward/citedby.uri?partnerID=HzOxMe3b&amp;scp=84949667861&amp;origin=inward</t>
  </si>
  <si>
    <t>Investigating Public Health Surveillance using Twitter</t>
  </si>
  <si>
    <t>A.J. Yepes</t>
  </si>
  <si>
    <t>ACL-IJCNLP 2015 - BioNLP 2015: Workshop on Biomedical Natural Language Processing, Proceedings of the Workshop</t>
  </si>
  <si>
    <t>https://www.scopus.com/inward/citedby.uri?partnerID=HzOxMe3b&amp;scp=85123586840&amp;origin=inward</t>
  </si>
  <si>
    <t>Recent advances and challenges in task-oriented dialog systems</t>
  </si>
  <si>
    <t>Z. Zhang</t>
  </si>
  <si>
    <t>Science China Technological Sciences</t>
  </si>
  <si>
    <t>https://www.scopus.com/inward/citedby.uri?partnerID=HzOxMe3b&amp;scp=85091315481&amp;origin=inward</t>
  </si>
  <si>
    <t>Airbnb research: an analysis in tourism and hospitality journals</t>
  </si>
  <si>
    <t>L. Andreu</t>
  </si>
  <si>
    <t>International Journal of Culture, Tourism, and Hospitality Research</t>
  </si>
  <si>
    <t>https://www.scopus.com/inward/citedby.uri?partnerID=HzOxMe3b&amp;scp=85079461640&amp;origin=inward</t>
  </si>
  <si>
    <t>E, K</t>
  </si>
  <si>
    <t>Out of Topic</t>
  </si>
  <si>
    <t>A robust just-in-time flow shop scheduling problem with outsourcing option on subcontractors</t>
  </si>
  <si>
    <t>A. Goli</t>
  </si>
  <si>
    <t>Production and Manufacturing Research</t>
  </si>
  <si>
    <t>https://www.scopus.com/inward/citedby.uri?partnerID=HzOxMe3b&amp;scp=85067065377&amp;origin=inward</t>
  </si>
  <si>
    <t>Simpler and faster learning of adaptive policies for simultaneous translation</t>
  </si>
  <si>
    <t>B. Zheng</t>
  </si>
  <si>
    <t>EMNLP-IJCNLP 2019 - 2019 Conference on Empirical Methods in Natural Language Processing and 9th International Joint Conference on Natural Language Processing, Proceedings of the Conference</t>
  </si>
  <si>
    <t>https://www.scopus.com/inward/citedby.uri?partnerID=HzOxMe3b&amp;scp=85084316881&amp;origin=inward</t>
  </si>
  <si>
    <t>DCN+: Mixed objective and deep residual coattention for question answering</t>
  </si>
  <si>
    <t>C. Xiong</t>
  </si>
  <si>
    <t>https://www.scopus.com/inward/citedby.uri?partnerID=HzOxMe3b&amp;scp=85083954316&amp;origin=inward</t>
  </si>
  <si>
    <t>Towards understanding the hierarchical nitrogen signalling network in plants</t>
  </si>
  <si>
    <t>Current Opinion in Plant Biology</t>
  </si>
  <si>
    <t>https://api.elsevier.com/content/article/eid/1-s2.0-S1369526620300364</t>
  </si>
  <si>
    <t>https://www.scopus.com/inward/citedby.uri?partnerID=HzOxMe3b&amp;scp=85083103953&amp;origin=inward</t>
  </si>
  <si>
    <t>Key Considerations for Incorporating Conversational AI in Psychotherapy</t>
  </si>
  <si>
    <t>A.S. Miner</t>
  </si>
  <si>
    <t>Frontiers in Psychiatry</t>
  </si>
  <si>
    <t>https://www.scopus.com/inward/citedby.uri?partnerID=HzOxMe3b&amp;scp=85074639141&amp;origin=inward</t>
  </si>
  <si>
    <t>Stereotypical bias removal for hate speech detection task using knowledge-based generalizations</t>
  </si>
  <si>
    <t>P. Badjatiya</t>
  </si>
  <si>
    <t>The Web Conference 2019 - Proceedings of the World Wide Web Conference, WWW 2019</t>
  </si>
  <si>
    <t>https://www.scopus.com/inward/citedby.uri?partnerID=HzOxMe3b&amp;scp=85066895838&amp;origin=inward</t>
  </si>
  <si>
    <t>IR in legal domain using NLP</t>
  </si>
  <si>
    <t>https://drive.google.com/file/d/1Ioq5qCbKwkPC24xkIa_fmpRGZr4-WDkZ/view?usp=sharing</t>
  </si>
  <si>
    <t>10.1007/978-3-030-01177-2_12</t>
  </si>
  <si>
    <t>Legal document retrieval using document vector embeddings and deep learning</t>
  </si>
  <si>
    <t>K. Sugathadasa</t>
  </si>
  <si>
    <t>Advances in Intelligent Systems and Computing</t>
  </si>
  <si>
    <t>https://www.scopus.com/inward/citedby.uri?partnerID=HzOxMe3b&amp;scp=85057120528&amp;origin=inward</t>
  </si>
  <si>
    <t>To find and rank relevant legal documents, the approach combines two techniqes of creating a vector from a legal document: doc2vec_{NV} and doc2vec_{SSM}. The ensemble technique is called doc2vec{NN}. doc2vec_{NV} technique creates a mention map where each document has a list of references (i.e., mentioned documents). Then, it adopts word2vec technique where the input is the one-hot encoding of a document and the output is the coresponding mention list. The vector in the latent space is the output of doc2vec_{NV}. On the other hand, doc2vec_{SSM} computes how important each word to the whole dataset by using TF-IDF equations. Then, it uses these scores to form a vector for each document. In the experiment, the authors use recall as a metric, and doc2vec_{SSM} underperforms both doc2vec_{NV} and doc2vec_{NN}. Further, doc2vec_{NN} which is the ensemble version of doc2vec_{NV} and doc2vec_{SSM} outperforms doc2vec_{NV}.</t>
  </si>
  <si>
    <t>Determine a solution to create useful vectors from legal documents for ranking relevant documents</t>
  </si>
  <si>
    <t>Apply the idea of word2vec for doc2vec, also utilize TF-IDF for doc2vec and emsemble these two methods</t>
  </si>
  <si>
    <t>Shallow autoencoder as in word2vec and TF-IDF</t>
  </si>
  <si>
    <t>It does not consider the number of times each document mentioned by others</t>
  </si>
  <si>
    <t>The weights computed by those numbers can be used for the future works</t>
  </si>
  <si>
    <t>A good representation used for document retrieval is discovered</t>
  </si>
  <si>
    <t>Consider the number of a document mentioned by other documents</t>
  </si>
  <si>
    <t>Deep learning models based on distributed feature representations for alternative splicing predictions</t>
  </si>
  <si>
    <t>M. Oubounyt</t>
  </si>
  <si>
    <t>https://www.scopus.com/inward/citedby.uri?partnerID=HzOxMe3b&amp;scp=85054527690&amp;origin=inward</t>
  </si>
  <si>
    <t>Understanding public perception of coronavirus disease 2019 (COVID-19) social distancing on Twitter</t>
  </si>
  <si>
    <t>S.N. Saleh</t>
  </si>
  <si>
    <t>Infection Control and Hospital Epidemiology</t>
  </si>
  <si>
    <t>https://www.scopus.com/inward/citedby.uri?partnerID=HzOxMe3b&amp;scp=85090001410&amp;origin=inward</t>
  </si>
  <si>
    <t>The Language of Programming: A Cognitive Perspective</t>
  </si>
  <si>
    <t>E. Fedorenko</t>
  </si>
  <si>
    <t>Trends in Cognitive Sciences</t>
  </si>
  <si>
    <t>https://api.elsevier.com/content/article/eid/1-s2.0-S1364661319301020</t>
  </si>
  <si>
    <t>https://www.scopus.com/inward/citedby.uri?partnerID=HzOxMe3b&amp;scp=85066273318&amp;origin=inward</t>
  </si>
  <si>
    <t>Legal text summarization</t>
  </si>
  <si>
    <t>https://drive.google.com/file/d/1RJgrh72h6ho7t0FSdwZvzLQvMh_SdyVR/view?usp=sharing</t>
  </si>
  <si>
    <t>https://aclanthology.org/C16-2054/</t>
  </si>
  <si>
    <t>CaseSummarizer: A system for automated summarization of legal texts</t>
  </si>
  <si>
    <t>S. Polsley</t>
  </si>
  <si>
    <t>COLING 2016 - 26th International Conference on Computational Linguistics, Proceedings of COLING 2016: System Demonstrations</t>
  </si>
  <si>
    <t>https://www.scopus.com/inward/citedby.uri?partnerID=HzOxMe3b&amp;scp=85055131266&amp;origin=inward</t>
  </si>
  <si>
    <t>COLING</t>
  </si>
  <si>
    <t>To summarize a document, the approach computes TF-IDF indicating how important a term is in the dataset. Then, it computes a score for each sentence in a document by summing all the terms' TF-IDF and normalizing it. Therefore, the approach can know which sentences are the most important ones and use them as the summary of the document. The authors evaluated this approach by comparing the results to other state-of-the-art summarizer and using ROUGE-N and ROUGE-L metrics where ROUGE-N is based on N grams and ROUGE-L is based on sentences. As a result, the approach performed very well when comparing to human's summary.</t>
  </si>
  <si>
    <t>Legal cases from the Federal Court of Australia ( https://archive-beta.ics.uci.edu/dataset/239/legal+case+reports )</t>
  </si>
  <si>
    <t>Summarize a legal document</t>
  </si>
  <si>
    <t>TF-IDF utilization for computing scores of sentences in a document</t>
  </si>
  <si>
    <t>TF-IDF</t>
  </si>
  <si>
    <t>- Extract more representative sentences  based on different sections
- Reduce an amount of repitition of ideas
- Focus more on sentences at the end</t>
  </si>
  <si>
    <t>A deep learning approach to contract element extraction</t>
  </si>
  <si>
    <t>Frontiers in Artificial Intelligence and Applications</t>
  </si>
  <si>
    <t>https://www.scopus.com/inward/citedby.uri?partnerID=HzOxMe3b&amp;scp=85037983680&amp;origin=inward</t>
  </si>
  <si>
    <t>Rule-based compliance checking and generative design for building interiors using BIM</t>
  </si>
  <si>
    <t>C. Sydora</t>
  </si>
  <si>
    <t>Automation in Construction</t>
  </si>
  <si>
    <t>https://api.elsevier.com/content/article/eid/1-s2.0-S0926580520309481</t>
  </si>
  <si>
    <t>https://www.scopus.com/inward/citedby.uri?partnerID=HzOxMe3b&amp;scp=85089810783&amp;origin=inward</t>
  </si>
  <si>
    <t>Clinical, legal, and ethical aspects of artificial intelligence-assisted conversational agents in health care</t>
  </si>
  <si>
    <t>J.D. McGreevey</t>
  </si>
  <si>
    <t>JAMA - Journal of the American Medical Association</t>
  </si>
  <si>
    <t>https://www.scopus.com/inward/citedby.uri?partnerID=HzOxMe3b&amp;scp=85089192624&amp;origin=inward</t>
  </si>
  <si>
    <t>A CNN-Transformer Hybrid Approach for Crop Classification Using Multitemporal Multisensor Images</t>
  </si>
  <si>
    <t>Z. Li</t>
  </si>
  <si>
    <t>IEEE Journal of Selected Topics in Applied Earth Observations and Remote Sensing</t>
  </si>
  <si>
    <t>https://www.scopus.com/inward/citedby.uri?partnerID=HzOxMe3b&amp;scp=85082401661&amp;origin=inward</t>
  </si>
  <si>
    <t>NLU in legal text, Find contradictions in legal texts</t>
  </si>
  <si>
    <t>https://drive.google.com/file/d/161_qfGPy8nw_4WOzK2GZDJkKMY7BYIvS/view?usp=sharing</t>
  </si>
  <si>
    <t>https://www.usenix.org/conference/usenixsecurity19/presentation/andow</t>
  </si>
  <si>
    <t>It designs an algorithm for determining the contradiction specifically in privacy policy which is just a subdomain of legal document.</t>
  </si>
  <si>
    <t>Policylint: Investigating internal privacy policy contradictions on google play</t>
  </si>
  <si>
    <t>B. Andow</t>
  </si>
  <si>
    <t>Proceedings of the 28th USENIX Security Symposium</t>
  </si>
  <si>
    <t>https://www.scopus.com/inward/citedby.uri?partnerID=HzOxMe3b&amp;scp=85076357196&amp;origin=inward</t>
  </si>
  <si>
    <t>The role of protein-protein interactions mediated by the PB1 domain of NLP transcription factors in nitrate-inducible gene expression</t>
  </si>
  <si>
    <t>M. Konishi</t>
  </si>
  <si>
    <t>BMC Plant Biology</t>
  </si>
  <si>
    <t>https://www.scopus.com/inward/citedby.uri?partnerID=HzOxMe3b&amp;scp=85062323412&amp;origin=inward</t>
  </si>
  <si>
    <t>Semantics and Summarization of legal text</t>
  </si>
  <si>
    <t>https://drive.google.com/file/d/1DU9H7Gt3d_ZAQMZwVxmj2ZUp-pSdrsCJ/view?usp=sharing</t>
  </si>
  <si>
    <t>10.1109/ICACCI.2018.8554831</t>
  </si>
  <si>
    <t>NLP Based Latent Semantic Analysis for Legal Text Summarization</t>
  </si>
  <si>
    <t>K. Merchant</t>
  </si>
  <si>
    <t>2018 International Conference on Advances in Computing, Communications and Informatics, ICACCI 2018</t>
  </si>
  <si>
    <t>https://www.scopus.com/inward/citedby.uri?partnerID=HzOxMe3b&amp;scp=85060043834&amp;origin=inward</t>
  </si>
  <si>
    <t xml:space="preserve">To summarize a document, the approach applies latent semantic analysis (LSA). For a document, this analysis forms m by n matrix A where m is the number of words and n is the number of sentences. The paper chooses each value in the matrix to be the number of words in a sentence. Then, it applies singular value decomposition (SVD) on matrix A and obtains matrix U, \Sigma and V. Matrix U is m by r where r is the number of concepts or topics, matrix \Sigma is a r by r diagonal matrix and matrix V is r by n. The eigen values of A^T A are in \Sigma and the corresponding eigen vectors are the columns of V. Then, it selects the first five most important sentences by using these matrices. However, the paper does not mention how to do it. I believe that the approach compares sentences with respect to matrix V column by column because the first column is the most important one to discriminate the sentences. Also, the second column is the second most important one, and so on. At last, the approach adds the last sentence of the document to the result because the authors believe that this sentence may contain important information of the document. Further, they evaluated this approach by using ROUGE-1, ROUGE-2 and ROUGE-L scores with data from Indian legal judgement retrieved from their crawler. They did not compare this approach to any state-of-the-art works. </t>
  </si>
  <si>
    <t>Legal text summarization by latent semantic analysis</t>
  </si>
  <si>
    <t>The method is based on SVD that results in important sentences.</t>
  </si>
  <si>
    <t>SVD</t>
  </si>
  <si>
    <t>Criminal judgements for multiple-document task and civil judements for single-document task</t>
  </si>
  <si>
    <t>Bag of word of each sentence</t>
  </si>
  <si>
    <t>Legal text summarization by SVD</t>
  </si>
  <si>
    <t>The authors would change their evaluation method from ROUGE. Also, they planned to employ this work on a mobile phone.</t>
  </si>
  <si>
    <t>Classification of Legal Documents</t>
  </si>
  <si>
    <t>https://drive.google.com/file/d/1E3I7hq6IScL0B5Yqcl73ZYGehzb6Q4x2/view?usp=sharing</t>
  </si>
  <si>
    <t>https://ieeexplore.ieee.org/abstract/document/8511194/</t>
  </si>
  <si>
    <t>A comparative study of classifying legal documents with neural networks</t>
  </si>
  <si>
    <t>S. Undavia</t>
  </si>
  <si>
    <t>Proceedings of the 2018 Federated Conference on Computer Science and Information Systems, FedCSIS 2018</t>
  </si>
  <si>
    <t>https://www.scopus.com/inward/citedby.uri?partnerID=HzOxMe3b&amp;scp=85057264084&amp;origin=inward</t>
  </si>
  <si>
    <t>The work proposes to use three kidns of neural networks (i.e. CNN, LSTM and GRU) for legal text classification and also describes some baselines. The first baseline is  latent dirichlet allocation (LDA) + linear regression (LR). LDA is a bayesian probabilistic model that utilizes TF-IDF and bag-of-word (BoW) model to create a vector for a document. Then, LR is used for the classification task from the output of LDA. The second baseline is doc2vec + LR. Doc2vec is similar to word2vec where a word is predicted by its neighbors. Then, LR performs the classification task from the output of doc2vec. The thrid baseline is bag-of-words + support vector machine (SVM). This method is simple where bag-of-word model simply creates a vector for a document by the words' frequency, and this vector is classified by SVM. After that, the paper describes the three proposed models where the embedding layer is either word2vec, GloVe or fastText, and the classifier is either CNN, LSTM or GRU. As a result,  word2vec + CNN outperforms the baselines and both the classifiers with LSTM and GRU. Also, word2vec + LSTM significantly outperforms word2vec + GRU while the authors expected these two would result in the similar accuracy.</t>
  </si>
  <si>
    <t>Supreme Court Database (SCDB) (http://scdb.wustl.edu/data.php)</t>
  </si>
  <si>
    <t>Legal text classification</t>
  </si>
  <si>
    <t>The method is based on CNN, LSTM and GRU.</t>
  </si>
  <si>
    <t>CNN, LSTM and GRU</t>
  </si>
  <si>
    <t>SCDB (http://scdb.wustl.edu/data.php)</t>
  </si>
  <si>
    <t>word2vec, GloVe and fastText vector</t>
  </si>
  <si>
    <t>The authors would find the reason why the results of LSTM and GRU were different.</t>
  </si>
  <si>
    <t>Improving collaborative learning: Guiding knowledge exchange through the provision of information about learning partners and learning contents</t>
  </si>
  <si>
    <t>M. Erkens</t>
  </si>
  <si>
    <t>Computers and Education</t>
  </si>
  <si>
    <t>https://api.elsevier.com/content/article/eid/1-s2.0-S036013151830280X</t>
  </si>
  <si>
    <t>https://www.scopus.com/inward/citedby.uri?partnerID=HzOxMe3b&amp;scp=85055053382&amp;origin=inward</t>
  </si>
  <si>
    <t>QAPD: An ontology-based question answering system in the physics domain</t>
  </si>
  <si>
    <t>A. Abdi</t>
  </si>
  <si>
    <t>Soft Computing</t>
  </si>
  <si>
    <t>https://www.scopus.com/inward/citedby.uri?partnerID=HzOxMe3b&amp;scp=85047522446&amp;origin=inward</t>
  </si>
  <si>
    <t>Analysis of microarrays of miR-34a and its identification of prospective target gene signature in hepatocellular carcinoma</t>
  </si>
  <si>
    <t>F. Ren</t>
  </si>
  <si>
    <t>BMC Cancer</t>
  </si>
  <si>
    <t>https://www.scopus.com/inward/citedby.uri?partnerID=HzOxMe3b&amp;scp=85042480422&amp;origin=inward</t>
  </si>
  <si>
    <t>To Plan or not to Plan? Discourse planning in slot-value informed sequence to sequence models for language generation</t>
  </si>
  <si>
    <t>N. Nayak</t>
  </si>
  <si>
    <t>Proceedings of the Annual Conference of the International Speech Communication Association, INTERSPEECH</t>
  </si>
  <si>
    <t>https://www.scopus.com/inward/citedby.uri?partnerID=HzOxMe3b&amp;scp=85039158378&amp;origin=inward</t>
  </si>
  <si>
    <t>Social Media and Political Campaigning: Changing Terms of Engagement?</t>
  </si>
  <si>
    <t>M.J. Jensen</t>
  </si>
  <si>
    <t>International Journal of Press/Politics</t>
  </si>
  <si>
    <t>https://www.scopus.com/inward/citedby.uri?partnerID=HzOxMe3b&amp;scp=85003905080&amp;origin=inward</t>
  </si>
  <si>
    <t>Domain-specific hierarchical text classification for supporting automated environmental compliance checking</t>
  </si>
  <si>
    <t>P. Zhou</t>
  </si>
  <si>
    <t>Journal of Computing in Civil Engineering</t>
  </si>
  <si>
    <t>https://www.scopus.com/inward/citedby.uri?partnerID=HzOxMe3b&amp;scp=84975303484&amp;origin=inward</t>
  </si>
  <si>
    <t>Public risk perception and emotion on Twitter during the Covid-19 pandemic</t>
  </si>
  <si>
    <t>J. Dyer</t>
  </si>
  <si>
    <t>Applied Network Science</t>
  </si>
  <si>
    <t>https://www.scopus.com/inward/citedby.uri?partnerID=HzOxMe3b&amp;scp=85097595893&amp;origin=inward</t>
  </si>
  <si>
    <t>Fad or future? Automated analysis of financial text and its implications for corporate reporting</t>
  </si>
  <si>
    <t>C. Lewis</t>
  </si>
  <si>
    <t>Accounting and Business Research</t>
  </si>
  <si>
    <t>https://www.scopus.com/inward/citedby.uri?partnerID=HzOxMe3b&amp;scp=85067174353&amp;origin=inward</t>
  </si>
  <si>
    <t>Short text, large effect: Measuring the impact of user reviews on android app security &amp;amp; privacy</t>
  </si>
  <si>
    <t>D.C. Nguyen</t>
  </si>
  <si>
    <t>Proceedings - IEEE Symposium on Security and Privacy</t>
  </si>
  <si>
    <t>https://www.scopus.com/inward/citedby.uri?partnerID=HzOxMe3b&amp;scp=85062861662&amp;origin=inward</t>
  </si>
  <si>
    <t>Liberation of public data: Exploring central themes in open government data and freedom of information research</t>
  </si>
  <si>
    <t>E. Afful-Dadzie</t>
  </si>
  <si>
    <t>International Journal of Information Management</t>
  </si>
  <si>
    <t>https://api.elsevier.com/content/article/eid/1-s2.0-S026840121630487X</t>
  </si>
  <si>
    <t>https://www.scopus.com/inward/citedby.uri?partnerID=HzOxMe3b&amp;scp=85021670038&amp;origin=inward</t>
  </si>
  <si>
    <t>Assessing behavioral stages from social media data</t>
  </si>
  <si>
    <t>J. Liu</t>
  </si>
  <si>
    <t>Proceedings of the ACM Conference on Computer Supported Cooperative Work, CSCW</t>
  </si>
  <si>
    <t>https://www.scopus.com/inward/citedby.uri?partnerID=HzOxMe3b&amp;scp=85014802012&amp;origin=inward</t>
  </si>
  <si>
    <t>Down-regulation of miR-146a-5p and its potential targets in hepatocellular carcinoma validated by a TCGA- and GEO-based study</t>
  </si>
  <si>
    <t>X. Zhang</t>
  </si>
  <si>
    <t>FEBS Open Bio</t>
  </si>
  <si>
    <t>https://www.scopus.com/inward/citedby.uri?partnerID=HzOxMe3b&amp;scp=85013421161&amp;origin=inward</t>
  </si>
  <si>
    <t>Dependency parsing to extract privacy goals</t>
  </si>
  <si>
    <t>https://dl.acm.org/doi/abs/10.1145/2907942</t>
  </si>
  <si>
    <t>bhatia2016mining</t>
  </si>
  <si>
    <t xml:space="preserve">This work specifically focuses on summarizing privacy policy which is only a subdomain of legal text. </t>
  </si>
  <si>
    <t>Mining privacy goals from privacy policies using hybridized task recomposition</t>
  </si>
  <si>
    <t>ACM Transactions on Software Engineering and Methodology</t>
  </si>
  <si>
    <t>https://www.scopus.com/inward/citedby.uri?partnerID=HzOxMe3b&amp;scp=84975317416&amp;origin=inward</t>
  </si>
  <si>
    <t>Language generation of Privacy Policies</t>
  </si>
  <si>
    <t>https://dl.acm.org/doi/abs/10.1145/2808117.2808125?casa_token=2zJ26Jj1yM8AAAAA:RZdndMlPtW7Ztr6GzuXvAthBufUP00dl20C2ms7Pq7F0LL5oF-Cm04RmUnzSNF9Vvbcja4XVsCiT</t>
  </si>
  <si>
    <t>yu2015autoppg</t>
  </si>
  <si>
    <t xml:space="preserve">It creates a privacy policy generation method for an application which is only a subdomain of legal text. </t>
  </si>
  <si>
    <t>AutoPPG: Towards automatic generation of privacy policy for android applications</t>
  </si>
  <si>
    <t>L. Yu</t>
  </si>
  <si>
    <t>SPSM 2015 - Proceedings of the 5th Annual ACM CCS Workshop on Security and Privacy in Smartphones and Mobile Devices, co-located with: CCS 2015</t>
  </si>
  <si>
    <t>https://www.scopus.com/inward/citedby.uri?partnerID=HzOxMe3b&amp;scp=84955498728&amp;origin=inward</t>
  </si>
  <si>
    <t>Is more about the impact of using AI in Legal, I agree</t>
  </si>
  <si>
    <t>Digital technologies and artificial intelligence’s present and foreseeable impact on lawyering, judging, policing and law enforcement</t>
  </si>
  <si>
    <t>E. Nissan</t>
  </si>
  <si>
    <t>AI and Society</t>
  </si>
  <si>
    <t>https://www.scopus.com/inward/citedby.uri?partnerID=HzOxMe3b&amp;scp=84944608649&amp;origin=inward</t>
  </si>
  <si>
    <t>Guided dialog policy learning: Reward estimation for multi-domain task-oriented dialog</t>
  </si>
  <si>
    <t>R. Takanobu</t>
  </si>
  <si>
    <t>https://www.scopus.com/inward/citedby.uri?partnerID=HzOxMe3b&amp;scp=85084311796&amp;origin=inward</t>
  </si>
  <si>
    <t>Playing text-adventure games with graph-based deep reinforcement learning</t>
  </si>
  <si>
    <t>P. Ammanabrolu</t>
  </si>
  <si>
    <t>https://www.scopus.com/inward/citedby.uri?partnerID=HzOxMe3b&amp;scp=85084309358&amp;origin=inward</t>
  </si>
  <si>
    <t>The NIN-like protein 5 (ZmNLP5) transcription factor is involved in modulating the nitrogen response in maize</t>
  </si>
  <si>
    <t>M. Ge</t>
  </si>
  <si>
    <t>Plant Journal</t>
  </si>
  <si>
    <t>https://www.scopus.com/inward/citedby.uri?partnerID=HzOxMe3b&amp;scp=85078007149&amp;origin=inward</t>
  </si>
  <si>
    <t>Summarizing vulnerabilities’ descriptions to support experts during vulnerability assessment activities</t>
  </si>
  <si>
    <t>E.R. Russo</t>
  </si>
  <si>
    <t>Journal of Systems and Software</t>
  </si>
  <si>
    <t>https://api.elsevier.com/content/article/eid/1-s2.0-S016412121930130X</t>
  </si>
  <si>
    <t>https://www.scopus.com/inward/citedby.uri?partnerID=HzOxMe3b&amp;scp=85067484623&amp;origin=inward</t>
  </si>
  <si>
    <t>YES, YES</t>
  </si>
  <si>
    <t>Survey, Survey on NLP in law</t>
  </si>
  <si>
    <t>Law and word order: NLP in legal tech</t>
  </si>
  <si>
    <t>R. Dale</t>
  </si>
  <si>
    <t>Natural Language Engineering</t>
  </si>
  <si>
    <t>https://www.scopus.com/inward/citedby.uri?partnerID=HzOxMe3b&amp;scp=85059904475&amp;origin=inward</t>
  </si>
  <si>
    <t>Toward diverse text generation with inverse reinforcement learning</t>
  </si>
  <si>
    <t>Z. Shi</t>
  </si>
  <si>
    <t>https://www.scopus.com/inward/citedby.uri?partnerID=HzOxMe3b&amp;scp=85055714478&amp;origin=inward</t>
  </si>
  <si>
    <t>Research on Application of Pseudo-Spectral Method in Online Guidance Method for a Launch Vehicle</t>
  </si>
  <si>
    <t>Z.G. Zhang</t>
  </si>
  <si>
    <t>Yuhang Xuebao/Journal of Astronautics</t>
  </si>
  <si>
    <t>https://www.scopus.com/inward/citedby.uri?partnerID=HzOxMe3b&amp;scp=85019848100&amp;origin=inward</t>
  </si>
  <si>
    <t>E-petition popularity: Do linguistic and semantic factors matter?</t>
  </si>
  <si>
    <t>L. Hagen</t>
  </si>
  <si>
    <t>Government Information Quarterly</t>
  </si>
  <si>
    <t>https://api.elsevier.com/content/article/eid/1-s2.0-S0740624X16301253</t>
  </si>
  <si>
    <t>https://www.scopus.com/inward/citedby.uri?partnerID=HzOxMe3b&amp;scp=84995917582&amp;origin=inward</t>
  </si>
  <si>
    <t>It is not clear if is done with NLP so it needs full text check</t>
  </si>
  <si>
    <t>https://drive.google.com/file/d/1PPZJoc5doo-TIXMC1TjeQyq6HQ28J_Oh/view?usp=sharing</t>
  </si>
  <si>
    <t>10.1007/s00766-015-0241-3</t>
  </si>
  <si>
    <t>An automated framework for detection and resolution of cross references in legal texts</t>
  </si>
  <si>
    <t>N. Sannier</t>
  </si>
  <si>
    <t>Requirements Engineering</t>
  </si>
  <si>
    <t>https://www.scopus.com/inward/citedby.uri?partnerID=HzOxMe3b&amp;scp=84947427095&amp;origin=inward</t>
  </si>
  <si>
    <t>Requirements Eng</t>
  </si>
  <si>
    <t>To detect and resolve cross references in a legal text, the work first manually constructs a schema for the document according to its structure. Then, it applies this schema and uses a regular expression method to create a markup text from a non-markup text in form of XML or HTML. After that, it detects cross references by using a rule-based method. It considers simple and complex cases. The simple case means that a reference has only one reference and straigtforward (e.g., section 1). The complex case means that a reference has multiple values (e.g., section 1-3) or multilayer (e.g., section 1 paragraph 10). After it obtains those cross references, it resolves them by identifying keywords in them. For example, for “section 10”, it knows that “section” is a keyword, and then “10” is a value of “section”. For some unknown keywords, it assumes that it is the deepest layer and then keeps decreasing the layer until it finds the location. The authors evaluated it by using Luxembourgish legislative texts and Canadian legal corpus. They found that their approach achieved F score of 0.988 for cross-reference detection. Further, this work achieves the minimum F1 score of 0.994 for resolving cross references.</t>
  </si>
  <si>
    <t>Luxembourg's legal corpus and Canadian legal corpus</t>
  </si>
  <si>
    <t>Since the work uses a rule-based technique for cross-reference detection, this kind of technique cannot guarantee the completeness.</t>
  </si>
  <si>
    <t>Cross-reference detection and resolution</t>
  </si>
  <si>
    <t>The approach first annotates a legal text with Tokenizer, Sentence Splitter, and Named Entity Recognizer modules. Then, it applies the Java Annotation Patterns Engine (JAPE), which is a rule-based language, to it.</t>
  </si>
  <si>
    <t>Tokenizer, Sentence Splitter, and Named Entity Recognizer and JAPE</t>
  </si>
  <si>
    <t>The authors planned to evaluate their approach in term of cost-effectiveness and outside of the legal contexts.</t>
  </si>
  <si>
    <t>There is no gold stardard provided for cross references. The authors had to do it themselves.</t>
  </si>
  <si>
    <t>Understanding citizens' direct policy suggestions to the federal government: A natural language processing and topic modeling approach</t>
  </si>
  <si>
    <t>Proceedings of the Annual Hawaii International Conference on System Sciences</t>
  </si>
  <si>
    <t>https://www.scopus.com/inward/citedby.uri?partnerID=HzOxMe3b&amp;scp=84944267293&amp;origin=inward</t>
  </si>
  <si>
    <t>QA and dataset for Privacy Policies</t>
  </si>
  <si>
    <t>https://arxiv.org/abs/1911.00841</t>
  </si>
  <si>
    <t>ravichander2019question</t>
  </si>
  <si>
    <t>It creates an automated question answering only for the privacy policy which is a subdomain of legal text.</t>
  </si>
  <si>
    <t>Question answering for privacy policies: Combining computational and legal perspectives</t>
  </si>
  <si>
    <t>A. Ravichander</t>
  </si>
  <si>
    <t>https://www.scopus.com/inward/citedby.uri?partnerID=HzOxMe3b&amp;scp=85084311777&amp;origin=inward</t>
  </si>
  <si>
    <t>Automatic de-identification of medical texts in Spanish: The Meddocan track, corpus, guidelines, methods and evaluation of results</t>
  </si>
  <si>
    <t>M. Marimon</t>
  </si>
  <si>
    <t>CEUR Workshop Proceedings</t>
  </si>
  <si>
    <t>https://www.scopus.com/inward/citedby.uri?partnerID=HzOxMe3b&amp;scp=85071166580&amp;origin=inward</t>
  </si>
  <si>
    <t>Hot topics and trends in cardiovascular research</t>
  </si>
  <si>
    <t>D. Gal</t>
  </si>
  <si>
    <t>European Heart Journal</t>
  </si>
  <si>
    <t>https://www.scopus.com/inward/citedby.uri?partnerID=HzOxMe3b&amp;scp=85070181495&amp;origin=inward</t>
  </si>
  <si>
    <t>Yes for now, legal prediction on Turkish court, we might discard it in the future if it ends to be a use case</t>
  </si>
  <si>
    <t>https://ieeexplore.ieee.org/abstract/document/9864914</t>
  </si>
  <si>
    <t>ozturk2022predicting</t>
  </si>
  <si>
    <t>The paper is too much specific on the Court of Cassation of Turkey.</t>
  </si>
  <si>
    <t>Predicting Outcomes of the Court of Cassation of Turkey with Recurrent Neural Networks</t>
  </si>
  <si>
    <t>Natural Language Processing (NLP) based approaches have recently become very popular for studies in legal domain. In this work, the outcomes of the cases of the Court of Cassation of Turkey were predicted with the use of Deep Learning models. These models are GRU, LSTM and BiLSTM which are variants of the recurrent neural network. Models saw only fact description parts of the case decision texts during training. Firstly, the models were trained with the word embeddings that were created from the texts from daily language. Then, the models were trained with the word embeddings that were created from downloaded legal cases from Turkish courts. The results of the experiments on the models are given in a comparative and detailed manner. It is observed based on this study and the past studies that the outcomes of the Court of Cassation can be predicted with higher accuracy than most of the courts that were investigated in previous legal NLP studies. The model which is best at predicting decisions is GRU. The GRU model achieves 96.8% accuracy in the decision prediction task.</t>
  </si>
  <si>
    <t>C. E. Ã–ztÃ¼rk; Åž. B. Ã–zÃ§elÄ±k; A. KoÃ§</t>
  </si>
  <si>
    <t>2022 30th Signal Processing and Communications Applications Conference (SIU)</t>
  </si>
  <si>
    <t>https://ieeexplore.ieee.org/stamp/stamp.jsp?arnumber=9864914</t>
  </si>
  <si>
    <t>Extracting legal metadata using NLP</t>
  </si>
  <si>
    <t>https://ieeexplore.ieee.org/abstract/document/8491129</t>
  </si>
  <si>
    <t>10.1109/RE.2018.00022</t>
  </si>
  <si>
    <t>Automated Extraction of Semantic Legal Metadata using Natural Language Processing</t>
  </si>
  <si>
    <t>[Context] Semantic legal metadata provides information that helps with understanding and interpreting the meaning of legal provisions. Such metadata is important for the systematic analysis of legal requirements. [Objectives] Our work is motivated by two observations: (1) The existing requirements engineering (RE) literature does not provide a harmonized view on the semantic metadata types that are useful for legal requirements analysis. (2) Automated support for the extraction of semantic legal metadata is scarce, and further does not exploit the full potential of natural language processing (NLP). Our objective is to take steps toward addressing these limitations. [Methods] We review and reconcile the semantic legal metadata types proposed in RE. Subsequently, we conduct a qualitative study aimed at investigating how the identified metadata types can be extracted automatically. [Results and Conclusions] We propose (1) a harmonized conceptual model for the semantic metadata types pertinent to legal requirements analysis, and (2) automated extraction rules for these metadata types based on NLP. We evaluate the extraction rules through a case study. Our results indicate that the rules generate metadata annotations with high accuracy.</t>
  </si>
  <si>
    <t>A. Sleimi; N. Sannier; M. Sabetzadeh; L. Briand; J. Dann</t>
  </si>
  <si>
    <t>2018 IEEE 26th International Requirements Engineering Conference (RE)</t>
  </si>
  <si>
    <t>https://ieeexplore.ieee.org/stamp/stamp.jsp?arnumber=8491129</t>
  </si>
  <si>
    <t>The work tries to find a solution for tagging metadata for each phrase by defining rules for it. That is, it goes over a document phrase by phrase and looks up at its rule table to check what concept should fit the phrase. Then, it labels the phrase with the concepts. The paper shows 12 concepts and their rules. The authors manually annotated 150 traffic laws with 200 additional annotated traffic laws. Overall, there are 1127 ground-truth annotations in those laws. The criterions for evaluation are perfect match, partial match, misclassified and missed. As a result, out of 1100 predicted annotations, 873 are perfect matches, 196 are partial matches, 31 are misclassified and 58 are missed.</t>
  </si>
  <si>
    <t>Traffic laws</t>
  </si>
  <si>
    <t>It aims to generate a semantic metadata.</t>
  </si>
  <si>
    <t>Rule-based extraction</t>
  </si>
  <si>
    <t>Tokeknizer, sentence splitter, POS tagger, NER, parser and rule-based extraction</t>
  </si>
  <si>
    <t>The authors planned to conduct additional study to complete this task.</t>
  </si>
  <si>
    <t>The authors interpreted the existing legal metadata types. This is subjective.</t>
  </si>
  <si>
    <t>QA for Vietnamise legal documents using BERT. It might be a use case.</t>
  </si>
  <si>
    <t>https://drive.google.com/file/d/1Qk5mbuvFa1wI6CCy1ZjFb08R8BBVnkwe/view?usp=sharing</t>
  </si>
  <si>
    <t>chau2020vnlawbert</t>
  </si>
  <si>
    <t>The paper fine-tunes BERT for question-answering task only in Vietnam law.</t>
  </si>
  <si>
    <t>VNLawBERT: A Vietnamese Legal Answer Selection Approach Using BERT Language Model</t>
  </si>
  <si>
    <t>Recently, with the development of NLP (Natural Language Processing) methods and Deep Learning, there are several solutions to the problems in question answering systems that achieve superior results. However, there are not many solutions to question-answering systems in the Vietnamese legal domain. In this research, we propose an answer selection approach by fine-tuning the BERT language model on our Vietnamese legal question-answer pair corpus and achieve an 87% F1-Score. We further pre-train the original BERT model on a Vietnamese legal domain-specific corpus and achieve a higher F1-Score than the original BERT at 90.6% on the same task, which could reveal the potential of a new pre-trained language model in the legal area.</t>
  </si>
  <si>
    <t>C. -N. Chau; T. -S. Nguyen; L. -M. Nguyen</t>
  </si>
  <si>
    <t>2020 7th NAFOSTED Conference on Information and Computer Science (NICS)</t>
  </si>
  <si>
    <t>https://ieeexplore.ieee.org/stamp/stamp.jsp?arnumber=9335906</t>
  </si>
  <si>
    <t>Information Extraction in Turkish text, it might be a use case.</t>
  </si>
  <si>
    <t>https://ieeexplore.ieee.org/abstract/document/9864970</t>
  </si>
  <si>
    <t>aras2022feedforward</t>
  </si>
  <si>
    <t>The classifier is based on the Turkish court. Also, the paper is not in English.</t>
  </si>
  <si>
    <t>Feedforward Neural Network Based Case Prediction in Turkish Higher Courts</t>
  </si>
  <si>
    <t>Thanks to natural language processing (NLP) methods, legal texts can be processed by computers and decision prediction applications can be developed in the legal tech field. Increase in the available data sources in the Turkish legal system provides an opportunity to develop NLP applications as well. In order to develop these applications, the necessary corpora and datasets should be created. In this work, legal case texts from the Turkish Higher Courts that are open to public access and free from personal data are used to develop decision prediction methods. Feedforward neural networks (FFNN) are deployed using word embeddings and the features extracted from texts via the Principal Component Analysis (PCA) algorithm. %85.4 Macro F1 score level is achieved.</t>
  </si>
  <si>
    <t>A. C. Aras; C. E. Ã–ztÃ¼rk; A. KoÃ§</t>
  </si>
  <si>
    <t>https://ieeexplore.ieee.org/stamp/stamp.jsp?arnumber=9864970</t>
  </si>
  <si>
    <t>Phrase Composing Tool using Natural Language Processing</t>
  </si>
  <si>
    <t>In this fast-running world, machine communication plays a vital role. To compete with this world, human-machine interaction is a necessary thing. To enhance this, Natural Language Processing technique is used widely. Using this technique, we can reduce the interaction gap between the machine and human. Till now, many such applications are developed which are using this technique.This tool deals with the various methods which are used for development of grammar error correction. These methods include rule-based method, classifier-based method and machine translation-based method. Also, models regarding the Natural Language Processing (NLP) pipeline are trained and implemented in this project accordingly. Additionally, the tool can also perform speech to text operation.</t>
  </si>
  <si>
    <t>M. Ahirrao; Y. Joshi; A. Gandhe; S. Kotgire; R. G. Deshmukh</t>
  </si>
  <si>
    <t>2021 International Conference on Intelligent Technologies (CONIT)</t>
  </si>
  <si>
    <t>https://ieeexplore.ieee.org/stamp/stamp.jsp?arnumber=9498546</t>
  </si>
  <si>
    <t>Natural Language Processing</t>
  </si>
  <si>
    <t>The natural language processing (NLP) market grows rapidly in recent years. However, NLP faces different levels of ambiguity challenges they are wordâ€_x0090_level ambiguity, sentenceâ€_x0090_level ambiguity, and meaningâ€_x0090_level ambiguity. Various neural networks are used for different NLP applications, including convolutional neural networks (CNN), recurrent neural networks (RNN), recursive neural networks, and reinforcement learning (RL) models. The CNN is targeted for wordâ€_x0090_based prediction and other language tasks, such as name entity recognition, part of speech, and aspect detection. The RNN is useful to process the contextâ€_x0090_dependent human language because the words are related to each other in the sentence. The recursive neural networks are applied for parsing, sentimental analysis, and sentence relatedness. The RL is useful for dialogue generation. The chapter lists several interesting NLP applications, virtual assistant, language translation, and machine transcription. Machine transcription can automate the clinical documenting process.</t>
  </si>
  <si>
    <t>A. C. -C. Liu; O. M. K. Law; I. Law</t>
  </si>
  <si>
    <t>Understanding Artificial Intelligence: Fundamentals and Applications</t>
  </si>
  <si>
    <t>https://ieeexplore.ieee.org/xpl/ebooks/bookPdfWithBanner.jsp?fileName=9881925.pdf&amp;bkn=9880910&amp;pdfType=chapter</t>
  </si>
  <si>
    <t>Legal text similarity.</t>
  </si>
  <si>
    <t>https://ieeexplore.ieee.org/abstract/document/9245296</t>
  </si>
  <si>
    <t>opila2020visual</t>
  </si>
  <si>
    <t>This paper focuses on visualizing the legal texts by utilizing Gantt chart. I do not see NLP techniques.</t>
  </si>
  <si>
    <t>Visual Analysis of Similarity and Relationships Between Legal Texts</t>
  </si>
  <si>
    <t>Visualization of texts of legal acts, based on an assumption of high level of their informativeness, goes beyond the process of visualization of a text in a given file format. The large dimensionality of databases of legal texts, complex relationships between them (including multi-level and often time dependent references), ambiguity of terms used in various legal acts, specificity of regulations in different countries of EU and a number of other factors make difficult effective and ergonomic visualization of information to a user, including various user groups/profiles (for example, lawyers, judges, entrepreneurs). The article presents the issue of processing legal texts as non-standard texts, difficult to process with the natural language processing (NLP) tools. The aim of such tools is to achieve a high processing efficiency for input data containing texts written in everyday (common) language, mainly English one. Problems of visualization of texts of legal acts as a graphical presentation of the values and relations of attributes in analyzed legal text are discussed. Issues of â€œattributingâ€_x009d_ of legal texts are outlined to give a possibility of their further processing aimed at information and knowledge extraction, in particular for the purposes of analyzing a similarity of texts and their visualization.</t>
  </si>
  <si>
    <t>J. OpiÅ‚a; T. PeÅ‚ech-Pilichowski</t>
  </si>
  <si>
    <t>2020 43rd International Convention on Information, Communication and Electronic Technology (MIPRO)</t>
  </si>
  <si>
    <t>https://ieeexplore.ieee.org/stamp/stamp.jsp?arnumber=9245296</t>
  </si>
  <si>
    <t>Legal judgement prediction in canadian court. It might be a use case</t>
  </si>
  <si>
    <t>https://ieeexplore.ieee.org/abstract/document/9736341/</t>
  </si>
  <si>
    <t>almuslim2022legal</t>
  </si>
  <si>
    <t>This paper is really good and about the judgement prediction by using several deep learning models. However, it is used only Canadian judgement.</t>
  </si>
  <si>
    <t>Legal Judgment Prediction for Canadian Appeal Cases</t>
  </si>
  <si>
    <t>Law is one of the knowledge domains that are most reliant on textual material. Nowadays, however, it is very difficult and time-consuming for legal professionals to read, understand, and analyze all the available documents, due to the vast volume of case law that is published every day. In this age of legal big data, and with the increased availability of legal text online, many researchers have given more focus to the development of legal intelligent systems and applications. These intelligent systems can provide great services and solve many problems in legal domain. Over the last years, researchers have focused on predicting judicial case outcomes using Natural Language Processing (NLP) and Machine Learning (ML) methods over case documents. Thus, Legal Judgment Prediction (LJP) is the task of automatically predicting the outcome of a court case given only the text of the case. To the best of our knowledge, no prior research with this intention has been conducted in English for appeal courts in Canada, as of 2021. The NLP application to legal judgments, that our proposed methodology focuses on, is to predict the outcomes of cases by looking only at the description of cases written by the court. Because appeal court decisions are often binary, as in accept or reject, the task is defined as a binary classification problem betweenâ€™ Allowâ€™ and â€˜Dismiss'. This is the general approach in the literature as well. We employ various classification methods including classical classifiers, Deep Learning (DL) models, and compare their performances. Our best results are obtained using DL models with accuracy values reaching 93.46% and F1-scores reaching 0.92, which are on par with the best results in the literature. Through this study, we hope to establish the basis for future research on the legal system of Canada and offer a baseline for future work.</t>
  </si>
  <si>
    <t>I. Almuslim; D. Inkpen</t>
  </si>
  <si>
    <t>2022 7th International Conference on Data Science and Machine Learning Applications (CDMA)</t>
  </si>
  <si>
    <t>https://ieeexplore.ieee.org/stamp/stamp.jsp?arnumber=9736341</t>
  </si>
  <si>
    <t>NLP for Requirements Engineering: Tasks, Techniques, Tools, and Technologies</t>
  </si>
  <si>
    <t>Requirements engineering (RE) is one of the most natural language-intensive fields within the software engineering area. Therefore, several works have been developed across the years to automate the analysis of natural language artifacts that are relevant for RE, including requirements documents, but also app reviews, privacy policies, and social media content related to software products. Furthermore, the recent diffusion of game-changing natural language processing (NLP) techniques and plat-forms has also boosted the interest of RE researchers. However, a reference framework to provide a holistic understanding of the field of NLP for RE is currently missing. Based on the results of a recent systematic mapping study, and stemming from a previous ICSE tutorial by one of the authors, this technical briefing gives an overview of NLP for RE tasks, available techniques, supporting tools and NLP technologies. It is oriented to both researchers and practitioners, and will gently guide the audience towards a clearer view of how NLP can empower RE, providing pointers to representative works and specialised tools.</t>
  </si>
  <si>
    <t>A. Ferrari; L. Zhao; W. Alhoshan</t>
  </si>
  <si>
    <t>2021 IEEE/ACM 43rd International Conference on Software Engineering: Companion Proceedings (ICSE-Companion)</t>
  </si>
  <si>
    <t>https://ieeexplore.ieee.org/stamp/stamp.jsp?arnumber=9402628</t>
  </si>
  <si>
    <t>Legal Document Classification</t>
  </si>
  <si>
    <t>IJCNN48605.2020.9207211</t>
  </si>
  <si>
    <t>Legal Document Classification: An Application to Law Area Prediction of Petitions to Public Prosecution Service</t>
  </si>
  <si>
    <t>In recent years, there has been an increased interest in the application of Natural Language Processing (NLP) to legal documents. The use of convolutional and recurrent neural networks along with word embedding techniques have presented promising results when applied to textual classification problems, such as sentiment analysis and topic segmentation of documents. This paper proposes the use of NLP techniques for textual classification, with the purpose of categorizing the descriptions of the services provided by the Public Prosecutor's Office of the State of ParanÃ¡ to the population in one of the areas of law covered by the institution. Our main goal is to automate the process of assigning petitions to their respective areas of law, with a consequent reduction in costs and time associated with such process while allowing the allocation of human resources to more complex tasks. In this paper, we compare different approaches to word representations in the aforementioned task: including document-term matrices and a few different word embeddings. With regards to the classification models, we evaluated three different families: linear models, boosted trees and neural networks. The best results were obtained with a combination of Word2Vec trained on a domain-specific corpus and a Recurrent Neural Network (RNN) architecture (more specifically, LSTM), leading to an accuracy of 90% and F1-Score of 85% in the classification of eighteen categories (law areas).</t>
  </si>
  <si>
    <t>M. Y. Noguti; E. Vellasques; L. S. Oliveira</t>
  </si>
  <si>
    <t>2020 International Joint Conference on Neural Networks (IJCNN)</t>
  </si>
  <si>
    <t>https://ieeexplore.ieee.org/stamp/stamp.jsp?arnumber=9207211</t>
  </si>
  <si>
    <t>Portuguese langauge data. Limited scope. Exploring myriad methods to text classification. Extensive study of word embeddings</t>
  </si>
  <si>
    <t>Dataset obtained from the PRO-MP system regarding the registration of the public petitions between 2016 and 2019. All the samples of this dataset were carefully reviewed and labelled by prosecutors from the MPPR.</t>
  </si>
  <si>
    <t>Automate the process of assigning petitions to their respective areas of law</t>
  </si>
  <si>
    <t>Standard preprocessing of the text: lowercasing, lemmatization, remove punctuation, etc. Text representaiton via TF-IDF or embeddings. And compares classification power of different models.</t>
  </si>
  <si>
    <t>logistic regression, svm, gradient boosting, random forest, GRU, LSTM, CNN</t>
  </si>
  <si>
    <t>Text classification</t>
  </si>
  <si>
    <t>word2vec, fasttext, glove, tf-idf</t>
  </si>
  <si>
    <t>QA legal dataset and QA solution using BERT</t>
  </si>
  <si>
    <t>https://drive.google.com/file/d/18F6MvZVaDpbXCudRoAEd0l_6jRLm2URJ/view?usp=sharing</t>
  </si>
  <si>
    <t>ECTI-CON51831.2021.9454753</t>
  </si>
  <si>
    <t>Short Paper</t>
  </si>
  <si>
    <t>LegalBERT-th: Development of Legal Q&amp;A Dataset and Automatic Question Tagging</t>
  </si>
  <si>
    <t>Tagging questions according to their topics is useful for internet forum management. In this paper, we use the Bidirectional Encoder Representations from Transformers (BERT) model to categorize posts from Thai legal internet forums. First, We construct our new legal Q&amp;A dataset by scraping the internet, cleaning the data, and annotating the data. Second, We perform transfer learning to let our model learn about the legal language model in general and then fine-tune the model for the law topic classification task. As a result, we have developed a legal Q&amp;A dataset of 12,695 question/answer pairs and a law topic classification model based on BERT with 92% accuracy. Finally, we build a prototype legal internet forum which equipped with the automatic tagging function, law topic classification, to provide a concrete example of how to apply the model in the real situation.</t>
  </si>
  <si>
    <t>K. Wiratchawa; T. Khunthong; T. Intharah</t>
  </si>
  <si>
    <t>2021 18th International Conference on Electrical Engineering/Electronics, Computer, Telecommunications and Information Technology (ECTI-CON)</t>
  </si>
  <si>
    <t>https://ieeexplore.ieee.org/stamp/stamp.jsp?arnumber=9454753</t>
  </si>
  <si>
    <t>I decided to include it mostly because of the description of the dataset creation, which is an interesting alternative to data collection</t>
  </si>
  <si>
    <t>ResearchGate</t>
  </si>
  <si>
    <t>.A new dataset is developed constructed from Q/A pairs from thai legal forums
 .Thai Legal Corpus
 .US Tax Law dataset (referenced)
 .Q&amp;A dataset for Chinese Law (referenced)</t>
  </si>
  <si>
    <t>Develop a dataset of Q/A pairs from legal forums in Thai language. Fine tune a bert model to predict topics of the question classified into 5 main categories.</t>
  </si>
  <si>
    <t>Extract and curate Q/A pairs data from Thai forums. Divide each post into 5 main categories + other, using unsupersived methods. Validate and label each group by human experts. Use a thai-pretrained BERT model and further pre-train it using the data from the Other category plus the Thai Legal Corpus. Then fine tune in the multilabel classification task to predict the tag of each question. Attempted data augmentation, but did not improve results.</t>
  </si>
  <si>
    <t>Lack of data</t>
  </si>
  <si>
    <t>Collect own data</t>
  </si>
  <si>
    <t>.Develop a multi-label dataset and model that can provide multiple tags to a question
 .Extract semantic similarity between two questions for facilitating search
 .Possibly develop a model for Thai legal Q/A</t>
  </si>
  <si>
    <t>Scoped only in Thai language. Does not contribute anything from the NLP modelling perspective. It is a case study in this sense.</t>
  </si>
  <si>
    <t>Effectiveness of LM in legal documents</t>
  </si>
  <si>
    <t>https://drive.google.com/file/d/16_CduTNSeCXTkhh9opnn2bz0Ay4DGlPH/view?usp=sharing</t>
  </si>
  <si>
    <t>ACCESS.2022.3190408</t>
  </si>
  <si>
    <t>On the Effectiveness of Pre-Trained Language Models for Legal Natural Language Processing: An Empirical Study</t>
  </si>
  <si>
    <t>We present the first comprehensive empirical evaluation of pre-trained language models (PLMs) for legal natural language processing (NLP) in order to examine their effectiveness in this domain. Our study covers eight representative and challenging legal datasets, ranging from 900 to 57K samples, across five NLP tasks: binary classification, multi-label classification, multiple choice question answering, summarization and information retrieval. We first run unsupervised, classical machine learning and/or non-PLM based deep learning methods on these datasets, and show that baseline systemsâ€™ performance can be 4%~35% lower than that of PLM-based methods. Next, we compare general-domain PLMs and those specifically pre-trained for the legal domain, and find that domain-specific PLMs demonstrate 1%~5% higher performance than general-domain models, but only when the datasets are extremely close to the pre-training corpora. Finally, we evaluate six general-domain state-of-the-art systems, and show that they have limited generalizability to legal data, with performance gains from 0.1% to 1.2% over other PLM-based methods. Our experiments suggest that both general-domain and domain-specific PLM-based methods generally achieve better results than simpler methods on most tasks, with the exception of the retrieval task, where the best-performing baseline outperformed all PLM-based methods by at least 5%. Our findings can help legal NLP practitioners choose the appropriate methods for different tasks, and also shed light on potential future directions for legal NLP research.</t>
  </si>
  <si>
    <t>D. Song; S. Gao; B. He; F. Schilder</t>
  </si>
  <si>
    <t>https://ieeexplore.ieee.org/stamp/stamp.jsp?arnumber=9826728</t>
  </si>
  <si>
    <t>MUST READ. EXCELLENT PAPER FOR THEPURPOSES OF THIS STUDY</t>
  </si>
  <si>
    <t>Following tables show results across different datasets and tasks, and compare SoTA models with those with custom training in legal data</t>
  </si>
  <si>
    <t>A comprehensive summary of legal datasets for several tasks is shown in table 1. (MUST READ!!)</t>
  </si>
  <si>
    <t>General domain PLM limited to generalize to legal data
 Domain-specific models fail to generalize to corpus far from their pre-training, ex: USA vs UE corpus
 Extremely long text and transformer fail to keep up due to high time complexity</t>
  </si>
  <si>
    <t>Evaluate effectivenes of PLM in legal domain</t>
  </si>
  <si>
    <t>Comprehensive empirical evaluation of pre-trained language mod_x0002_els (PLMs) for legal natural language processing (NLP). Evaluate PLM in several NLP tasks. Compare general-domain PLMs and those specifically pre-trained for the legal domain. Evaluate six general-domain state-of-the-art systems, and show that they have limited generalizability to legal data.</t>
  </si>
  <si>
    <t>SVM, MLP, LSTM, BERT, RoBERTA, BIGBIRD, T5, BART</t>
  </si>
  <si>
    <t>Tasks: Text classification, information retrieval, QA, summarization
 Dataset: LexGLUE, CLAIM (others)</t>
  </si>
  <si>
    <t>.LegalBERT
 .AUEB-Eurolex (Legal-BERTon EU and UK data)</t>
  </si>
  <si>
    <t>Improve the in-domain transferability of these PLMs by utilizing large-scale pre-training corpora that cover a variety of sub-domains, and by including diverse tasks during pre-training.
 Ethical concerns and bias reduction deserve special attention.
 Active learning and data augmentation
 Multilinguality</t>
  </si>
  <si>
    <t>Not NLP related in deep</t>
  </si>
  <si>
    <t>Automated Recommendation of Templates for Legal Requirements</t>
  </si>
  <si>
    <t>Context: In legal requirements elicitation, requirements analysts need to extract obligations from legal texts. However, legal texts often express obligations only indirectly, for example, by attributing a right to the counterpart. This phenomenon has already been described in the Requirements Engineering (RE) literature [1]. Objectives: We investigate the use of requirements templates for the systematic elicitation of legal requirements. Our work is motivated by two observations: (1) The existing literature does not provide a harmonized view on the requirements templates that are useful for legal RE; (2) Despite the promising recent advancements in natural language processing (NLP), automated support for legal RE through the suggestion of requirements templates has not been achieved yet. Our objective is to take steps toward addressing these limitations. Methods: We review and reconcile the legal requirement templates proposed in RE. Subsequently, we conduct a qualitative study to define NLP rules for template recommendation. Results and Conclusions: Our contributions consist of (a) a harmonized list of requirements templates pertinent to legal RE, and (b) rules for the automatic recommendation of such templates. We evaluate our rules through a case study on 400 statements from two legal domains. The results indicate a recall and precision of 82,3% and 79,8%, respectively. We show that introducing some limited interaction with the analyst considerably improves accuracy. Specifically, our human-feedback strategy increases recall by 12% and precision by 10,8%, thus yielding an overall recall of 94,3% and overall precision of 90,6%.</t>
  </si>
  <si>
    <t>A. Sleimi; M. Ceci; M. Sabetzadeh; L. C. Briand; J. Dann</t>
  </si>
  <si>
    <t>2020 IEEE 28th International Requirements Engineering Conference (RE)</t>
  </si>
  <si>
    <t>https://ieeexplore.ieee.org/stamp/stamp.jsp?arnumber=9218171</t>
  </si>
  <si>
    <t>Veredict prediction on Indian courts. It might be a use case</t>
  </si>
  <si>
    <t>ICSSIT48917.2020.9214279</t>
  </si>
  <si>
    <t>Verdict Prediction for Indian Courts Using Bag of Words and Convolutional Neural Network</t>
  </si>
  <si>
    <t>All courts in India publish judgment by statistically analyzing the data of different cases and understanding the verdict from precedents judgments and the statute law. The approach of our study is to highlight the importance of Convolutional Neural Network (CNN) and Natural Language Processing (NLP) in the legal domain. The Bag of Words technique is being proposed i.e., one of the NLP tool to analyze the text of the court proceedings to extract the keywords from the text and CNN to classify each case into its charges (as per judicial law of India), to predict whether it is a bailable or a non-bailable offence and to give an approximate judicial decision. The results show that this method has an average accuracy of 85% in prediction based on the IPC (Indian Penal Code) which is extracted from the case files. This research work data is taken from the judicial pronouncement and the constitution of India.</t>
  </si>
  <si>
    <t>V. G. Pillai; L. R. Chandran</t>
  </si>
  <si>
    <t>2020 Third International Conference on Smart Systems and Inventive Technology (ICSSIT)</t>
  </si>
  <si>
    <t>https://ieeexplore.ieee.org/stamp/stamp.jsp?arnumber=9214278</t>
  </si>
  <si>
    <t>Indian language data
 .Limited to Indian court cases and Indian law
 .Unclarity in some places due to misspellings
 .Poor images quality</t>
  </si>
  <si>
    <t>Task: Text classification
 Details: Court veredict prediction 
 Results: 85% accuracy
 Other: Specific to India</t>
  </si>
  <si>
    <r>
      <rPr>
        <rFont val="Calibri, sans-serif"/>
        <color rgb="FF000000"/>
        <sz val="12.0"/>
      </rPr>
      <t xml:space="preserve">Dataset: Indian civil and law judicial cases. Publicly available at https://lawrato.com/indian-kanoon/ipc and </t>
    </r>
    <r>
      <rPr>
        <rFont val="Calibri, sans-serif"/>
        <color rgb="FF1155CC"/>
        <sz val="12.0"/>
        <u/>
      </rPr>
      <t>https://devgan.in/ipc/</t>
    </r>
  </si>
  <si>
    <t>.Lack of unified, standard legal procedures across countries
 .Low availabillity of cross-country data to evaluate on different data</t>
  </si>
  <si>
    <t>Classify veredict of court cases given</t>
  </si>
  <si>
    <r>
      <rPr>
        <rFont val="Calibri, sans-serif"/>
        <color rgb="FF000000"/>
        <sz val="12.0"/>
      </rPr>
      <t xml:space="preserve">Task: Text classification.  Dataset: Indian civil and law judicial cases. Publicly available at https://lawrato.com/indian-kanoon/ipc and </t>
    </r>
    <r>
      <rPr>
        <rFont val="Calibri, sans-serif"/>
        <color rgb="FF1155CC"/>
        <sz val="12.0"/>
        <u/>
      </rPr>
      <t>https://devgan.in/ipc/</t>
    </r>
  </si>
  <si>
    <t>Bag of words</t>
  </si>
  <si>
    <t>Legal text contains much irrelevant content</t>
  </si>
  <si>
    <t>Use bag of words approach</t>
  </si>
  <si>
    <t>When more than one veredict, accuracy decreases</t>
  </si>
  <si>
    <t>.Method not compared against others in the same data
 .Method not tested in other data where comparison is possible</t>
  </si>
  <si>
    <t>Sentence Identification in legal cases</t>
  </si>
  <si>
    <t>ICIIS53135.2021.9660657</t>
  </si>
  <si>
    <t>Critical Sentence Identification in Legal Cases Using Multi-Class Classification</t>
  </si>
  <si>
    <t>Inherently, the legal domain contains a vast amount of data in text format. Therefore it requires the application of Natural Language Processing (NLP) to cater to the analytically demanding needs of the domain. The advancement of NLP is spreading through various domains, such as the legal domain, in forms of practical applications and academic research. Identifying critical sentences, facts and arguments in a legal case is a tedious task for legal professionals. In this research we explore the usage of sentence embeddings for multi-class classification to identify critical sentences in a legal case, in the perspective of the main parties present in the case. In addition, a task-specific loss function is defined in order to improve the accuracy restricted by the straightforward use of categorical cross entropy loss.</t>
  </si>
  <si>
    <t>S. Jayasinghe; L. Rambukkanage; A. Silva; N. d. Silva; A. S. Perera</t>
  </si>
  <si>
    <t>2021 IEEE 16th International Conference on Industrial and Information Systems (ICIIS)</t>
  </si>
  <si>
    <t>https://ieeexplore.ieee.org/stamp/stamp.jsp?arnumber=9660657</t>
  </si>
  <si>
    <t>Limited scope. It is a BERT application to legal text document classification</t>
  </si>
  <si>
    <t>Explore the usage of sentence embeddings for multi-class classification to identify critical sentences in a legal case</t>
  </si>
  <si>
    <t>Use adapted dataset. Finetune BERT cased model. Take average of the hidden states and predict using FullyConnected Layer. Define own loss function due to specific nature of their classes.</t>
  </si>
  <si>
    <t>Using Natural Language Processing of Clinical Notes to Predict Outcomes of Opioid Treatment Program</t>
  </si>
  <si>
    <t>Potential of natural language processing (NLP) in extracting patient's information from clinical notes of opioid treatment programs (OTP) and leveraging it in development of predictive models has not been fully explored. The goal of this study was to assess potential of NLP in identifying legal, social, mental, medical and family environment-based determinants of distress from clinical narratives of patients with opioid addiction, and then using this information in predicting OTP outcomes. Around 63% of patients reported improvements after completing OTP. We compared the results of logistics regression and random forest for predictive modeling. Random forest model performed slightly better than logistic regression (75% F1 score) with 74% accuracy. Clinical Relevance- Psychiatric and medical disorders, social, legal and family-based distress are important determinants of distress in patients enrolled in OTP. These information are often recorded in clinical notes. Extraction of this information and their utilization as features in machine learning models will lead to the enhancement of the performance of the OTP outcome predictive models.</t>
  </si>
  <si>
    <t>F. Shah-Mohammadi; W. Cui; K. Bachi; Y. Hurd; J. Finkelstein</t>
  </si>
  <si>
    <t>2022 44th Annual International Conference of the IEEE Engineering in Medicine &amp; Biology Society (EMBC)</t>
  </si>
  <si>
    <t>https://ieeexplore.ieee.org/stamp/stamp.jsp?arnumber=9871960</t>
  </si>
  <si>
    <t>NLP in privacy policies, AI for data privacy in different fields</t>
  </si>
  <si>
    <t>https://drive.google.com/file/d/112G9ozWYFQb16bTj2lEjbbflqbOxnDSU/view?usp=sharing</t>
  </si>
  <si>
    <t>Review: Privacy-Preservation in the Context of Natural Language Processing</t>
  </si>
  <si>
    <t>Data privacy is one of the highly discussed issues in recent years as we encounter data breaches and privacy scandals often. This raises a lot of concerns about the ways the data is acquired and the potential information leaks. Especially in the field of Artificial Intelligence (AI), the widely using of AI models aggravates the vulnerability of user privacy because a considerable portion of user data that AI models used is represented in natural language. In the past few years, many researchers have proposed NLP-based methods to address these data privacy challenges. To the best of our knowledge, this is the first interdisciplinary review discussing privacy preservation in the context of NLP. In this paper, we present a comprehensive review of previous research conducted to gather techniques and challenges of building and testing privacy-preserving systems in the context of Natural Language Processing (NLP). We group the different works under four categories: 1) Data privacy in the medical domain, 2) Privacy preservation in the technology domain, 3) Analysis of privacy policies, and 4) Privacy leaks detection in the text representation. This review compares the contributions and pitfalls of the various privacy violation detection and prevention works done using NLP techniques to help guide a path ahead.</t>
  </si>
  <si>
    <t>D. Mahendran; C. Luo; B. T. Mcinnes</t>
  </si>
  <si>
    <t>https://ieeexplore.ieee.org/stamp/stamp.jsp?arnumber=9592788</t>
  </si>
  <si>
    <t>BERT and Ontology for QA in Legal</t>
  </si>
  <si>
    <t>KSE53942.2021.9648727</t>
  </si>
  <si>
    <t>Apply Bert-based models and Domain knowledge for Automated Legal Question Answering tasks at ALQAC 2021</t>
  </si>
  <si>
    <t>With robust development in NLP (Natural Language Processing) methods and Deep Learning, there are a variety of solutions to the problems in question answering systems that achieve extraordinary results. In this paper, we describe our approach using at the Automated Legal Question Answering Competition (ALQAC) 2021. In this competition, we achieved the first prize of all tasks with the scores of 88.07%, 71.02%, 69.89% in Task 1, Task 2 and Task 3 respectively.</t>
  </si>
  <si>
    <t>T. -T. Tieu; C. -N. Chau; N. -M. -H. Bui; T. -S. Nguyen; L. -M. Nguyen</t>
  </si>
  <si>
    <t>2021 13th International Conference on Knowledge and Systems Engineering (KSE)</t>
  </si>
  <si>
    <t>https://ieeexplore.ieee.org/stamp/stamp.jsp?arnumber=9648727</t>
  </si>
  <si>
    <t>Vietnamese language data</t>
  </si>
  <si>
    <t>legal content crawled from webpages</t>
  </si>
  <si>
    <t>Describe particpantion in Automated Legal Question Answering Competition (ALQAC) 2021</t>
  </si>
  <si>
    <t>Three tasks:
 Task1: Document Retrieval: First retrieve documents using elastic search. Then, apply more fine grained filter via a fine tuned BERT for domain-specific vietmanese legal text.
 Task2: Textua Entailment: Framed as text classification, using same model as above with different fine-tune clearly. Augment data by crawling web sources.
 Task3: Framed as combination of first two task (alternative 1), or as a sentence classification problem (alternative 2), in which case, using the same BERT-based model.</t>
  </si>
  <si>
    <t>.Legal Document Retrieval
 .Legal Textual Entailment
 .Legal QA
 Web Sources include legal consultation website that were scrapped by the authors</t>
  </si>
  <si>
    <t>Matching Real-World Facilities to Building Information Modeling Data Using Natural Language Processing</t>
  </si>
  <si>
    <t>Building Information Modeling (BIM) is a promising technology for building informatics. Currently, an increasing number of applications adopt BIM to improve the building operations and facility management. In these applications, matching real-world facilities to the corresponding BIM items is a fundamental yet challenging task. This study addresses this issue using Natural Language Processing. Firstly, a novel BIM hierarchy tree (HiTree) is proposed to model the original spatial structure relationships of a BIM. Then, the locations of facilities are extracted from natural language through processes of word segmentation, keyword extraction, and semantic disambiguation. Thirdly, an algorithm that matches real-world facilities to the BIM data is developed using the HiTree and the extracted locations. Finally, a concrete case for a 35,000 m2 library is presented to verify the effectiveness of the proposed solution. BIM has become a common paradigm in the construction industry, and our scheme can facilitate more applications of BIM in building operations and facility management. One of the most representative applications is integrating the BIM data and information within IoT (Internet of Things) system intelligently by matching the BIM data to real-world facilities.</t>
  </si>
  <si>
    <t>Q. Xie; X. Zhou; J. Wang; X. Gao; X. Chen; C. Liu</t>
  </si>
  <si>
    <t>https://ieeexplore.ieee.org/stamp/stamp.jsp?arnumber=8811494</t>
  </si>
  <si>
    <t>Challenges and Barriers in Applying Natural Language Processing to Medical Examiner Notes from Fatal Opioid Poisoning Cases</t>
  </si>
  <si>
    <t>We detail the challenges and barriers in applying natural language processing techniques to a collection of medical examiner case investigation notes related to fatal opioid poisonings. Major advances in biomedical informatics have made natural language processing (NLP) of medical texts both a realistic and useful task. Biomedical NLP tools are typically designed to process documents originating from biomedical libraries or electronic health records (EHRs). The usefulness of biomedical NLP tools on texts authored outside of EHRs is unclear, despite an abundance of medicolegal documents existing at the intersection of medicine and law. In particular, we detail our experiences processing unstructured text and extracting semantic concepts using case investigation notes; these notes were authored by trained investigative professionals working in a medical examinerâ€™s office and describe cases containing deaths related to fatal opioid poisonings. Applying NLP to case notes is a particularly important step in generalizing the advances of biomedical NLP for other related domains and giving guidance to data scientists working with unstructured data generated outside of EHRs.</t>
  </si>
  <si>
    <t>D. R. Harris; C. Eisinger; Y. Wang; C. Delcher</t>
  </si>
  <si>
    <t>2020 IEEE International Conference on Big Data (Big Data)</t>
  </si>
  <si>
    <t>https://ieeexplore.ieee.org/stamp/stamp.jsp?arnumber=9378443</t>
  </si>
  <si>
    <t>Use case, out of topic</t>
  </si>
  <si>
    <t>An Empirical Study on Patent Novelty Detection: A Novel Approach Using Machine Learning and Natural Language Processing</t>
  </si>
  <si>
    <t>Patent, a form of intellectual property often be in the first place when it comes to securing an invention. The legal boundaries created then will become key stages of turning an invention into a commercial product. In recent years, the unprecedented growth of patent applications has induced a great challenge to patent examiners. Novelty detection is one major step considered before and after filing a patent application to assure claimed inventions are new and non-obvious. This itself is considered as a salient stage of prior art search by patent applicants, patent examiners, patent attorneys, patent agent professionals. Management in terms of critical analysis of such a large scale of documents has become a challenge since missing an optimal, effective, and efficient system. To this end, we come up with a novel experimental case study to foster highly recursive and interactive tasks. We developed and investigated more than 50 machine learning models on the considered dataset. The contributions of this work include: (1) outlined and anticipated the importance of novelty detection in the patent domain, (2) develop various baseline models for novelty detection, (3) utilize immense contributions of deep learning towards NLP to improve baseline models, (4) assess the performance of every model by using different word embeddings like word2vec, glove, fasttext, and domain-specific embeddings, (5) a novel application of NBSVM algorithm on our dataset, and considered as exceptionally good of our models. We articulated the fulfillment of models using training and validation curves to prove seemingly negligible overfit or no overfit, in the hope that effective automation in novelty detection helps in driving down the routine prior art search efforts.</t>
  </si>
  <si>
    <t>R. Chikkamath; M. Endres; L. Bayyapu; C. Hewel</t>
  </si>
  <si>
    <t>2020 Seventh International Conference on Social Networks Analysis, Management and Security (SNAMS)</t>
  </si>
  <si>
    <t>https://ieeexplore.ieee.org/stamp/stamp.jsp?arnumber=9336557</t>
  </si>
  <si>
    <t>Out of Topic, Extraxt legal metadatas from legal texts but not sure ML related</t>
  </si>
  <si>
    <t>Legal Markup Generation in the Large: An Experience Report</t>
  </si>
  <si>
    <t>Legal markup (metadata) is an important prerequisite for the elaboration of legal requirements. Manually encoding legal texts into a markup representation is laborious, specially for large legal corpora amassed over decades and centuries. At the same time, automating the generation of markup in a fully accurate manner presents a challenge due to the flexibility of the natural-language content in legal texts and variations in how these texts are organized. Following an action research method, we successfully collaborated with the Government of Luxembourg in transitioning five major legislative codes from plain-text to a legal markup format. Our work focused on generating markup for the structural elements of the underlying codes. The technical basis for our work is an adaptation and enhancement of an academic markup generation tool developed in our prior research [1]. We reflect on the experience gained from applying automated markup generation at large scales. In particular, we elaborate the decisions we made in order to strike a cost-effective balance between automation and manual work for legal markup generation. We evaluate the quality of automatically-generated structural markup in real-world conditions and subject to the practical considerations of our collaborating partner.</t>
  </si>
  <si>
    <t>N. Sannier; M. Adedjouma; M. Sabetzadeh; L. Briand; J. Dann; M. Hisette; P. Thill</t>
  </si>
  <si>
    <t>2017 IEEE 25th International Requirements Engineering Conference (RE)</t>
  </si>
  <si>
    <t>https://ieeexplore.ieee.org/stamp/stamp.jsp?arnumber=8049136</t>
  </si>
  <si>
    <t>Privacy Policies Classification NLP</t>
  </si>
  <si>
    <t>Case study without generalization</t>
  </si>
  <si>
    <t>An AI-assisted Approach for Checking the Completeness of Privacy Policies Against GDPR</t>
  </si>
  <si>
    <t>Privacy policies are critical for helping individuals make informed decisions about their personal data. In Europe, privacy policies are subject to compliance with the General Data Protection Regulation (GDPR). If done entirely manually, checking whether a given privacy policy complies with GDPR is both time-consuming and error-prone. Automated support for this task is thus advantageous. At the moment, there is an evident lack of such support on the market. In this paper, we tackle an important dimension of GDPR compliance checking for privacy policies. Specifically, we provide automated support for checking whether the content of a given privacy policy is complete according to the provisions stipulated by GDPR. To do so, we present: (1) a conceptual model to characterize the information content envisaged by GDPR for privacy policies, (2) an AI-assisted approach for classifying the information content in GDPR privacy policies and subsequently checking how well the classified content meets the completeness criteria of interest; and (3) an evaluation of our approach through a case study over 24 unseen privacy policies. For classification, we leverage a combination of Natural Language Processing and supervised Machine Learning. Our experimental material is comprised of 234 real privacy policies from the fund industry. Our empirical results indicate that our approach detected 45 of the total of 47 incompleteness issues in the 24 privacy policies it was applied to. Over these policies, the approach had eight false positives. The approach thus has a precision of 85% and recall of 96% over our case study.</t>
  </si>
  <si>
    <t>D. Torre; S. Abualhaija; M. Sabetzadeh; L. Briand; K. Baetens; P. Goes; S. Forastier</t>
  </si>
  <si>
    <t>https://ieeexplore.ieee.org/stamp/stamp.jsp?arnumber=9218152</t>
  </si>
  <si>
    <t>The problem is posed as a text classification task, but classification task defined is way too specific to the purposes of the paper, and the use of ML and NLP is limited to shallow models and simple usage of embeddings and keywords.</t>
  </si>
  <si>
    <t>Recognizing Radicalization Indicators in Text Documents Using Human-in-the-Loop Information Extraction and NLP Techniques</t>
  </si>
  <si>
    <t>Among the operational shortfalls that hinder law enforcement from achieving greater success in preventing terrorist attacks is the difficulty in dynamically assessing individualized violent extremism risk at scale given the enormous amount of primarily text-based records in disparate databases. In this work, we undertake the critical task of employing natural language processing (NLP) techniques and supervised machine learning models to classify textual data in analyst and investigator notes and reports for radicalization behavioral indicators. This effort to generate structured knowledge will build towards an operational capability to assist analysts in rapidly mining law enforcement and intelligence databases for cues and risk indicators. In the near-term, this effort also enables more rapid coding of biographical radicalization profiles to augment a research database of violent extremists and their exhibited behavioral indicators.</t>
  </si>
  <si>
    <t>B. W. K. Hung; S. R. Muramudalige; A. P. Jayasumana; J. Klausen; R. Libretti; E. Moloney; P. Renugopalakrishnan</t>
  </si>
  <si>
    <t>2019 IEEE International Symposium on Technologies for Homeland Security (HST)</t>
  </si>
  <si>
    <t>https://ieeexplore.ieee.org/stamp/stamp.jsp?arnumber=9032956</t>
  </si>
  <si>
    <t>Natural Language Processing on Diverse Data Layers Through Microservice Architecture</t>
  </si>
  <si>
    <t>With the rapid growth in Natural Language Processing (NLP), all types of industries find a need for analyzing a massive amount of data. Sentiment analysis is becoming a more exciting area for the businessmen and researchers in Text mining &amp; NLP. This process includes the calculation of various sentiments with the help of text mining. Supplementary to this, the world is connected through Information Technology and, businesses are moving toward the next step of the development to make their system more intelligent. Microservices have fulfilled the need for development platforms which help the developers to use various development tools (Languages and applications) efficiently. With the consideration of data analysis for business growth, data security becomes a major concern in front of developers. This paper gives a solution to keep the data secured by providing required access to data scientists without disturbing the base system software. This paper has discussed data storage and exchange policies of microservices through common JavaScript Object Notation (JSON) response which performs the sentiment analysis of customer's data fetched from various microservices through secured APIs.</t>
  </si>
  <si>
    <t>V. Bhagat; B. R. J</t>
  </si>
  <si>
    <t>2020 IEEE International Conference for Innovation in Technology (INOCON)</t>
  </si>
  <si>
    <t>https://ieeexplore.ieee.org/stamp/stamp.jsp?arnumber=9298027</t>
  </si>
  <si>
    <t>Is more an use case application</t>
  </si>
  <si>
    <t>LAW-U: Legal Guidance Through Artificial Intelligence Chatbot for Sexual Violence Victims and Survivors</t>
  </si>
  <si>
    <t>Sexual violence is a severe and chronic occurrence around the world that has not been resolved. The stigmatized nature of sexual violence has forced victims and survivors to accept prejudiced accusations cultivated from discriminatory norms when they are never at fault nor responsible for such violations against their sexuality. LAW-U is an Artificial Intelligence (AI) chatbot that gives legal guidance to survivors of sexual violence by recommending the most relevant Supreme Court decisions to the survivorsâ€™ situations. In Thai, â€œLAW-Uâ€_x009d_ âˆ’ pronounced similarly to â€œ â€_x009d_ âˆ’ means â€œI will wait for youâ€_x009d_, which signifies the chatbotâ€™s unconditional support to the user. 182 Thai Supreme Court cases of sexual violence, relating to Sections 276, 277, 278, and 279 of the Criminal Code, were used to develop Natural Language Processing (NLP) pipelines for LAW-U. Legal experts then generated mock-up dialogs from Supreme Court decisions which became the conversations used to train LAW-U. The computation of the similarity scores and the calculation of percentages of common keywords and keywordsâ€™ synonyms were completed to increase the modelâ€™s accuracy. When applying the model to the hold-out testing dataset, the accuracy was 88.89% for an exact match between the userâ€™s input and the Supreme Court case âˆ’ this confirmed that LAW-U was ready for real-life application. LAW-Uâ€™s unique design hopes to act as a precedent for other works at home and abroad to perpetuate awareness of sexual violence and eliminate any tolerance against these crimes by empowering sexual violence victims and survivors to reaffirm their inherent rights.</t>
  </si>
  <si>
    <t>V. Socatiyanurak; N. Klangpornkun; A. Munthuli; P. Phienphanich; L. Kovudhikulrungsri; N. Saksakulkunakorn; P. Chairaungsri; C. Tantibundhit</t>
  </si>
  <si>
    <t>https://ieeexplore.ieee.org/stamp/stamp.jsp?arnumber=9539229</t>
  </si>
  <si>
    <t>Supreme Court predictions Philipines. It might be a use case</t>
  </si>
  <si>
    <t>COMPSAC.2018.10348</t>
  </si>
  <si>
    <t>Predicting Decisions of the Philippine Supreme Court Using Natural Language Processing and Machine Learning</t>
  </si>
  <si>
    <t>For the past decades, Philippine courts have been experiencing severe court congestion and case backlog problems. This study aims to provide a solution to alleviate these problems by predicting the outcome of court cases. As the Philippine Supreme Court case decisions are the only readily available data online, we use this as our dataset. We use Natural Language Processing, particularly the bag-of-words model to represent the case text into n-grams. Spectral clustering is also used to group these n-grams into topics. These n-gram and topic features are then input to the machine learning algorithms such as linear support vector machines and random forest classifiers. Linear support vector machine results reached 45% on the n-gram datasets and 55% on the topic datasets. The best result we obtained is 59% on the topic datasets using a random forest classifier. This is the first systematic study in predicting Philippine Supreme Court decisions based purely on textual content.</t>
  </si>
  <si>
    <t>M. B. L. Virtucio; J. A. Aborot; J. K. C. Abonita; R. S. AviÃ±ante; R. J. B. Copino; M. P. Neverida; V. O. Osiana; E. C. Peramo; J. G. Syjuco; G. B. A. Tan</t>
  </si>
  <si>
    <t>2018 IEEE 42nd Annual Computer Software and Applications Conference (COMPSAC)</t>
  </si>
  <si>
    <t>https://ieeexplore.ieee.org/stamp/stamp.jsp?arnumber=8377844</t>
  </si>
  <si>
    <t>Philipine language data. Limited to Philipine court case. Shallow ML. Poor results</t>
  </si>
  <si>
    <t>Domain Experts and Natural language Processing in the Evaluation of Circular Economy Business Model Ontology</t>
  </si>
  <si>
    <t>There are efforts been made globally, to switch from the take-make-dispose linear economy to Circular Economy (CE) due to the effects and wasteful nature of linear economic model. However, there are challenges and barriers that are keeping businesses from this transition despite the benefits. One of such challenge is uncertainty regarding the residual value of used products which often lead to incentives misalignment among others. While research efforts are being made to proffer solutions by proposing circular business models, the question of how reliable the new models are remains unanswered. In this paper, we propose a hybrid model of domain experts and Natural Language Processing (NLP) techniques for evaluating and validating CE Business Model (CEBM) ontology. Textual data on competency questions and comments is collected from domain experts and used in the proposed model. The model identified gaps in the ontology used here, calling for further work on the ontology and the result appear satisfactory to the domain experts who participated.</t>
  </si>
  <si>
    <t>J. S. Mboli; D. Thakker; J. L. Mishra; S. Sivarajah</t>
  </si>
  <si>
    <t>2021 IEEE 15th International Conference on Semantic Computing (ICSC)</t>
  </si>
  <si>
    <t>https://ieeexplore.ieee.org/stamp/stamp.jsp?arnumber=9364548</t>
  </si>
  <si>
    <t>Semi-Automatic De-identification of Hospital Discharge Summaries with Natural Language Processing: A Case-Study of Performance and Real-World Usability</t>
  </si>
  <si>
    <t>Patient medical records represent a very rich and important source of information for clinical research. Still, this data cannot be used directly for research purposes, as these documents contain highly-sensitive personal information protected by the law. In this paper, we evaluate on real data the qualitative and quantitative impact of a semi-automated system (combining NLP processing, ML models and a dedicated UI) when used by human annotators for de-identifying French hospital discharge summaries.</t>
  </si>
  <si>
    <t>I. Calapodescu; D. Rozier; S. Artemova; J. -L. Bosson</t>
  </si>
  <si>
    <t>2017 IEEE International Conference on Internet of Things (iThings) and IEEE Green Computing and Communications (GreenCom) and IEEE Cyber, Physical and Social Computing (CPSCom) and IEEE Smart Data (SmartData)</t>
  </si>
  <si>
    <t>https://ieeexplore.ieee.org/stamp/stamp.jsp?arnumber=8276892</t>
  </si>
  <si>
    <t>Judicial documents classification using BERT</t>
  </si>
  <si>
    <t>Less than four pages if remove the large images. There is little content really, don't think it provides new insights.</t>
  </si>
  <si>
    <t>Classification of Judicial Documents Based on Improved Bert Model</t>
  </si>
  <si>
    <t>Bert model is the most comprehensive language model proposed in the past two years. It uses large-scale unlabeled prediction to train the representation of text with rich semantic information, that is, the semantic representation of text. Then, the semantic representation of the text is slightly tuned in a specific NLP task. Finally, it is applied to the NLP task, and has good performance in various natural language processing tasks Performance. For the classification of judicial documents, proposed a based on the improved Bert model way. The word vector is provided through the pre training model Bert. The semantic information is embedded into the LSTM model through the context of the Bert model. LSTM model is which is solves the problems of gradient disappearance and gradient explosion in long sequence Through the self attention mechanism, the important information in the text is given higher weight, and LSTM is used to encode the sequence and feature fusion contain category information. Through the Bert model and Bert-LSTM model, we can see that in accuracy improved 4.55% of the Bert-LSTM model.</t>
  </si>
  <si>
    <t>L. Meng; Z. Wan; Z. Huang; Z. Zhang; Q. Hu</t>
  </si>
  <si>
    <t>2021 International Conference on Intelligent Computing, Automation and Applications (ICAA)</t>
  </si>
  <si>
    <t>https://ieeexplore.ieee.org/stamp/stamp.jsp?arnumber=9653508</t>
  </si>
  <si>
    <t>QA in legal, it might be a use case</t>
  </si>
  <si>
    <t>Mevzuat Verisetinde Soru Cevaplama Uygulamasi Question Answering Application on Legalisation Dataset</t>
  </si>
  <si>
    <t>Question Answering is a widely studied sub-field of Natural Language Processing (NLP). It studies information retrieval techniques that locate the answer in a corpus for a given query. Recently, deep learning techniques are widely employed in this field. This work uses a transfer learning method on Turkish Tax legislation documents. Experts in Tax-Law domain created 355 question-answer pairs in SQuAD 1.1 (Stanford Question Answering Dataset) format using law documents in UYAP (National Judiciary Informatics System). BERT (Bidirectional Encoder Representations from Transformers) contextual word embedding vectors are used to create a representation that can capture different meanings in word representations. Using both these embeddings and the model obtained from SQuAD 1.1 dataset, a system was deployed. Also, using the failing answers retrieved from the application of this model, a SQuAD 2.0 dataset were created that includes impossible-to-answer questions. New models were obtained by training with this dataset. Our observation is that the most successful model of SQuAD 2.0 dataset outperforms that of SQuAD 1.1 by 11% in exact matching measure and by 5% in F1.</t>
  </si>
  <si>
    <t>M. Ã‡etiner; A. YÄ±ldÄ±rÄ±m; C. Ã–ksÃ¼z; B. Onay</t>
  </si>
  <si>
    <t>2021 6th International Conference on Computer Science and Engineering (UBMK)</t>
  </si>
  <si>
    <t>https://ieeexplore.ieee.org/stamp/stamp.jsp?arnumber=9558981</t>
  </si>
  <si>
    <t>Transformers for Turkish law documents, it might be a use case</t>
  </si>
  <si>
    <t>INISTA55318.2022.9894051</t>
  </si>
  <si>
    <t>Traditional Machine Learning and Deep Learning-based Text Classification for Turkish Law Documents using Transformers and Domain Adaptation</t>
  </si>
  <si>
    <t>Natural Language Processing (NLP) is an interdisciplinary field between linguistics and computer science. Its main aim is to process natural (human) language using computer programs. Text classification is one of the main tasks of this field, and they are widely used in many different applications such as spam filtering, sentiment analysis, and document categorization. Nonetheless, there is only very little text classification work in the law domain and even less for the Turkish language. This may be attributed to the complexity within the domain. The length, complexity of documents, and use of extensive technical jargon are some of the reasons that distinguish this domain from others. Similar to the medical domain, understanding these documents requires extensive specialization. Another reason can be the scarcity of publicly available datasets. In this study, we compile sizeable unsupervised and supervised datasets from publicly available sources and experiment with several classification algorithms ranging from traditional classifiers to much more complicated deep learning and transformer-based models along with different text representations. We focus on classifying Court of Cassation decisions for their crime labels. Interestingly, the majority of the models we experiment with could be able to obtain good results. This suggests that although understanding the documents in the legal domain is complicated and requires expertise from humans, it may be relatively easier for machine learning models despite the extensive presence of the technical terms. This seems to be especially the case for transformer-based pre-trained neural language models which can be adapted to the law domain, showing high potential for future real-world applications.</t>
  </si>
  <si>
    <t>O. AkÃ§a; G. Bayrak; A. M. Issifu; M. C. GanÑ–z</t>
  </si>
  <si>
    <t>2022 International Conference on INnovations in Intelligent SysTems and Applications (INISTA)</t>
  </si>
  <si>
    <t>https://ieeexplore.ieee.org/stamp/stamp.jsp?arnumber=9894051</t>
  </si>
  <si>
    <t>Chinese language data. Dataset scope is limited, but extensive model evaluation. More like a survey of applying different models to specific data. I accept because results may generalize to general text classification in Legal domain.</t>
  </si>
  <si>
    <t>Text multi class classification explored here. Best results 95% accuracy</t>
  </si>
  <si>
    <t>Two datasets constructed from Turkish legal documents. First, an unlabelled collection of Turkish legal corpus with the purpose of transformer pre-training. And a dataset comprised of court cases labelled by the crime.</t>
  </si>
  <si>
    <t>Predicting the crime label of a court decision in Turkish court cases.</t>
  </si>
  <si>
    <t>Create own supervised and unsupervised dataset. Frame the problem as a supervised multiclass classification. Test different model ranging from traditional ML models to transformers. Pre-train and fine-tune BERT. Grid search for hyperparameter exploration. Compare the results of different models.</t>
  </si>
  <si>
    <t>Naïve Bayer, Logistic Regression, SVM, BiLSTM, DistilBERT, BERT</t>
  </si>
  <si>
    <t>Bag of Words + TF-IDF
 Fast text</t>
  </si>
  <si>
    <t>Absense of a standard benchmark dataset. High complexity of the legal domain.</t>
  </si>
  <si>
    <t>Construct own dataset from publicly available sources</t>
  </si>
  <si>
    <t>Increase the breadth and depth of our classification experiments, text representation experiments, fine-tuning, and pre-training of neural language models for learning the domain-specific characteristics of the law domain. Improve the dataset using other sources and data augmentation.</t>
  </si>
  <si>
    <t>Survey in DL in legal</t>
  </si>
  <si>
    <t>Tasks performed in the legal domain through Deep Learning: A bibliometric review (1987â€“2020)</t>
  </si>
  <si>
    <t>Deep Learning (DL) has become the state-of-the-art method for Natural Language Processing (NLP). During the last 5 years DL became the primary Artificial Intelligence (AI) method in the legal domain. In this work we provide a systematic bibliometric review of the publications that have utilized DL as the primary methodology. In particular we analyzed the performed objectives (performed tasks), the corpus utilized to train the models and promising areas of research. The sample includes a total of 137 works published between 1987 and 2020. This analysis starts with the first DL models (formerly Neural Networks) in the legal domain until the latest articles in the ongoing year. Our results show an increment of 300% on the total number of publications during the last 5 years, mainly on information extraction and classification tasks. Moreover, classification is the category with most publications with 39% of the total sample. Finally, we have identified that summarization and text generation as promising areas of research. These findings show that DL in the legal domain is currently in a growing stage, and hence it will be a promising topic of research in the coming years.</t>
  </si>
  <si>
    <t>A. Montelongo; J. L. Becker</t>
  </si>
  <si>
    <t>2020 International Conference on Data Mining Workshops (ICDMW)</t>
  </si>
  <si>
    <t>https://ieeexplore.ieee.org/stamp/stamp.jsp?arnumber=9346339</t>
  </si>
  <si>
    <t>UPCON52273.2021.9667640</t>
  </si>
  <si>
    <t>Survey</t>
  </si>
  <si>
    <t>Deep Learning Techniques for Legal Text Summarization</t>
  </si>
  <si>
    <t>Summarizing Legal Text data is a significant problem due to the extensive length and complexity involved in analyzing it. The advent of deep neural networks and their demanding application in Natural Language Processing(NLP) paves the way to conquer the legal domain text data. This paper proposes a systematic comparison of various deep learning strategies applied in summarizing Legal Texts. We begin the study with the introduction and evolution of different deep learning models used in text summarization. Through the work, we have identified the importance of various preparation mechanisms within deep learning to enhance the legal text summarization process. The work also focuses on the review of existing deep learning models used recently in the legal domain for different types of summarization. Models employing the sequence to sequence neural network architecture has gained much importance. This architecture progressed with transfer learning to fine-tune the state of the art pre-trained language models, leading to better accuracy in summarization.</t>
  </si>
  <si>
    <t>R. Sheik; S. J. Nirmala</t>
  </si>
  <si>
    <t>2021 IEEE 8th Uttar Pradesh Section International Conference on Electrical, Electronics and Computer Engineering (UPCON)</t>
  </si>
  <si>
    <t>https://ieeexplore.ieee.org/stamp/stamp.jsp?arnumber=9667640</t>
  </si>
  <si>
    <t>Survey on deep learning and NLP applied to text summarization in legal text. It does not answer research questions itself, but provides good pointers to other papers that propose models. I think this is useful for snowballing</t>
  </si>
  <si>
    <t>Paper focuses on text summarization, but it is not a proposal, It is a surbey in the area</t>
  </si>
  <si>
    <t>Focuses on the review of existing deep learning models used recently in the legal domain for different types of summarization</t>
  </si>
  <si>
    <t>Fact-LegalArticle correspondance, includes dataset</t>
  </si>
  <si>
    <t>TASLP.2021.3130992</t>
  </si>
  <si>
    <t>Learning Fine-Grained Fact-Article Correspondence in Legal Cases</t>
  </si>
  <si>
    <t>Automatically recommending relevant law articles to a given legal case has attracted much attention as it can greatly release human labor from searching over the large database of laws. However, current researches only support coarse-grained recommendation where all relevant articles are predicted as a whole without explaining which specific fact each article is relevant with. Since one case can be formed of many supporting facts, traversing over them to verify the correctness of recommendation results can be time-consuming. We believe that learning fine-grained correspondence between each single fact and law articles is crucial for an accurate and trustworthy AI system. With this motivation, we perform a pioneering study and create a corpus with manually annotated fact-article correspondences. We treat the learning as a text matching task and propose a multi-level matching network to address it. To help the model better digest the content of law articles, we parse articles in form of premise-conclusion pairs with random forest. Experiments show that the parsed form yielded better performance and the resulting model surpassed other popular text matching baselines. Furthermore, we compare with previous researches and find that establishing the fine-grained fact-article correspondences can improve the recommendation accuracy by a large margin. Our best system reaches an F1 score of 96.3%, making it of great potential for practical use. It can also significantly boost the downstream task of legal decision prediction, increasing the F1 score by up to 12.7%. Code and dataset are available at https://github.com/gjdnju/MLMN.</t>
  </si>
  <si>
    <t>J. Ge; Y. Huang; X. Shen; C. Li; W. Hu</t>
  </si>
  <si>
    <t>IEEE/ACM Transactions on Audio, Speech, and Language Processing</t>
  </si>
  <si>
    <t>https://ieeexplore.ieee.org/stamp/stamp.jsp?arnumber=9627791</t>
  </si>
  <si>
    <t>Strong paper. Propose interesting architecture. Make good compariso with set of SoTA baselines.</t>
  </si>
  <si>
    <t>Paper produces relevant corpus. Gives pointers to other relevant legal resources:
 ECHR: cases by the European Court of Human Rights
 CJO: China Judgments Online</t>
  </si>
  <si>
    <t>Complex text, difficult to comprehend by models</t>
  </si>
  <si>
    <t>Learn fact-artcile correspondence. This is whether a Law Article L (a piece of text) is relevant to fact F of a case (another piece of text)</t>
  </si>
  <si>
    <t>Develop own corpus with manually annotated fact-article correspondences.
 Treat learning the correspondence as a text matching problem (text classification receiving two inputs, output is binary)
 Parse articles in form of premise-conclusion pairs with random forest to overcome complexity of legal text</t>
  </si>
  <si>
    <t>multi-level matching network (MLMN)
 1D convolution + attention + combine scores + fully connected</t>
  </si>
  <si>
    <t>ECHR: cases by the European Court of Human Rights
 CJO: China Judgments Online</t>
  </si>
  <si>
    <t>Pre-trained Legal-RoBERTa embeddings</t>
  </si>
  <si>
    <t>Legal-RoBERTa</t>
  </si>
  <si>
    <t>Exploiting specificities of the legal articles structure. Concretely in this case, they found that articles are generally shaped as a premise-conclusion pair (if &lt;circumstances,crime,etc&gt; then &lt;penalty,sentence, etc&gt;)</t>
  </si>
  <si>
    <t>LM in Chinese legal documents. It might be a use case</t>
  </si>
  <si>
    <t>ICAIBD55127.2022.9820466</t>
  </si>
  <si>
    <t>A Comparison Study of Pre-trained Language Models for Chinese Legal Document Classification</t>
  </si>
  <si>
    <t>Legal artificial intelligence (LegalAI), aiming to benefit the legal domain using artificial intelligence technologies, is the hot topic of the moment. As the basis for various LegalAI tasks such as judgment prediction and similar case matching, the classification of legal documents is an issue that has to be addressed. The majority of current approaches focus on the legal systems of native English-speaking countries. However, both Chinese language and legal system differ significantly from that of English. Given the success of pre-trained Language Models (PLMs) and outperformance compared with feature-engineering-based machine learning models as well as traditional deep neural network models such as CNNs and RNNs in NLP, their effectiveness in specific domains needs to be further investigated, especially in legal domain. Moreover, few studies have made comparisons of these PLMs for specific legal tasks. Therefore, in this paper we train several strong PLMs which differ in pre-training corpus on three datasets of Chinese legal documents. Experimental results show that the model pre-trained on the legal corpus demonstrates its high efficiency on all datasets.</t>
  </si>
  <si>
    <t>R. Qin; M. Huang; Y. Luo</t>
  </si>
  <si>
    <t>2022 5th International Conference on Artificial Intelligence and Big Data (ICAIBD)</t>
  </si>
  <si>
    <t>https://ieeexplore.ieee.org/stamp/stamp.jsp?arnumber=9820466</t>
  </si>
  <si>
    <t>.Strong paper
 .Fine tune pretrained LM on three Chinese legal datasets
 .Provide good related work section, with useful reference in case of needing snowballing
 .Compare non-legal pretraining with lega pretraining</t>
  </si>
  <si>
    <t>Domain-specific long text PLM show superiority on long text datasets.</t>
  </si>
  <si>
    <t>The classification effectiveness of PLM decreases when the semantic composition and complexity of the documents increase.</t>
  </si>
  <si>
    <t>Compare the performances of four representative models, pre-trained on general and legal domain corpus respectively, on three Chinese legal document datasets in terms of classification accuracy</t>
  </si>
  <si>
    <t>Evaluate the performance of chosen pre-trained models on three datasets of legal domains on accuracy and F1</t>
  </si>
  <si>
    <t>Transformer (comparison of several)</t>
  </si>
  <si>
    <t>.CAIL2018: legal judgement prediction dataset provided by Chinese AI and Law challenge
 .CAIL-Long: also provided by CAIL, include civil cases, which tend to be longer text
 .Court-View-Gen: consists of short texts and the majority of texts are no longer than 256 tokens,</t>
  </si>
  <si>
    <t>Lawformer: it utilizes Longformer as basic encoder and collectstens of millions of case documents published by the Chinese government for pre-training
 Legal RoBERTa: same dataset as Lawformer, RoBERTa architecture</t>
  </si>
  <si>
    <t>Long text, quadratic complexity of self-attention and position embeddings not generalizable (like BERT, max 512)</t>
  </si>
  <si>
    <t>Variants of transformer with approximations of attention with lower complexity</t>
  </si>
  <si>
    <t>.Long text
 .Legal-domain specific pre-training</t>
  </si>
  <si>
    <t>Tackle the inferior performance in civil cases to criminal cases in terms of the classification results.</t>
  </si>
  <si>
    <t>Classification of Tweets Related to Illegal Activities in Thai Language</t>
  </si>
  <si>
    <t>This paper presents classification of tweets related to illegal activities in Thai language. The unfiltered nature of Twitter allows it to be used as platform for communication about illegal activities. The sheer number of tweets makes an automatic tweet classification needed to detect these illegal tweets. Very little had been done about this issue, especially in the Thai language. Tweets classification is more difficult that standard text classification due to their short length colloquial nature. Furthermore, the training data is imbalanced because legal tweets are very easy to find while illegal tweets of specific types are quite hard to come by. We propose a tree-like hierarchical model where each node is a full deep neural network based on convolutional LSTM architecture. In order to deal with highly imbalanced training data, tweets were classified in two stages: legal/illegal first before being classified among the illegal classes. Furthermore, ensemble classifiers were used to detect difficult illegal classes that were misclassified as legal by the first stage. Experiment result shows that this approach has significantly better performance than the baseline of using only a single network to classify among all classes in a single stage.</t>
  </si>
  <si>
    <t>S. Yuenyong; N. Hnoohom; K. Wongpatikaseree; T. P. N. Ayutthaya</t>
  </si>
  <si>
    <t>2018 International Joint Symposium on Artificial Intelligence and Natural Language Processing (iSAI-NLP)</t>
  </si>
  <si>
    <t>https://ieeexplore.ieee.org/stamp/stamp.jsp?arnumber=8692858</t>
  </si>
  <si>
    <t>Information extraction in legal contracts</t>
  </si>
  <si>
    <t>Z</t>
  </si>
  <si>
    <t>ddp.2019.00023</t>
  </si>
  <si>
    <t>Automatic Detection and Analysis of DPP Entities in Legal Contract Documents</t>
  </si>
  <si>
    <t>Due to introduction of General Data Protection Regulation (GDPR) in EU; all the cloud hosted applications (span across multi geo location) wherein captures the personal data need to first identify data privacy protection (DPP) entities and handle it as per EU norms and regulations. The company's legal contracts or transactions in tie up with other parties (customers, partners, suppliers, etc.) are usually stored in to repository; on termination of the contracts either by agreement or mutual consent then the other parties' information are usually archived for historical reasons. The other parties are usually interested in knowing what all documents or transactions they were participated earlier and expects the data to be pruned on need basis. As these documents are unstructured in nature, this paper proposes a solution in identifying all DPP entities with in legal contract documents, index the corpus level accumulated knowledgebase, apply customized ranking algorithm for the retrieved legal contract documents based on DPP search query, derive DPP entities specific legal contract document dependency relation graph for which the parties are participating by using techniques from Information Retrieval, Information Extraction, Natural Language Processing (NLP) and Ontology.</t>
  </si>
  <si>
    <t>S. P. Nayak; S. Pasumarthi</t>
  </si>
  <si>
    <t>2019 First International Conference on Digital Data Processing (DDP)</t>
  </si>
  <si>
    <t>https://ieeexplore.ieee.org/stamp/stamp.jsp?arnumber=8948740</t>
  </si>
  <si>
    <t>The NLP Powered BI Toolkit: The Case of MESOC</t>
  </si>
  <si>
    <t>In this paper, we present a business intelligence (BI) toolkit based on natural language processing (NLP) methods for the arts and culture domain, collected in the Measuring the Social Dimension of Culture (MESOC) project. The main NLP methods in the underlying pipeline are keyword extraction, multi-label classification of texts, and detection of potential social impacts of cultural policies and practices, all trained on texts from open-access academic publications. The MESOC Toolkit is a georeferenced visualization tool for analyzing impact on social value creation in the areas of health and well-being, urban regeneration, and social cohesion, and enables semantic search for content in the MESOC domain. Therefore, the presented research can serve as a prototype for measuring societal value by identifying recurrent pathways of transformational processes in society that reach beyond the selected field of art and culture.</t>
  </si>
  <si>
    <t>P. K. BogoviÄ‡; D. AljeviÄ‡; B. KovaÄ_x008d_iÄ‡; S. MartinÄ_x008d_iÄ‡-IpÅ¡iÄ‡</t>
  </si>
  <si>
    <t>2022 45th Jubilee International Convention on Information, Communication and Electronic Technology (MIPRO)</t>
  </si>
  <si>
    <t>https://ieeexplore.ieee.org/stamp/stamp.jsp?arnumber=9803434</t>
  </si>
  <si>
    <t>A Comparative NLP-Based Study on the Current Trends and Future Directions in COVID-19 Research</t>
  </si>
  <si>
    <t>COVID-19 is a global health crisis that has altered human life and still promises to create ripples of death and destruction in its wake. The sea of scientific literature published over a short time-span to understand and mitigate this global phenomenon necessitates concerted efforts to organize our findings and focus on the unexplored facets of the disease. In this work, we applied natural language processing (NLP) based approaches on scientific literature published on COVID-19 to infer significant keywords that have contributed to our social, economic, demographic, psychological, epidemiological, clinical, and medical understanding of this pandemic. We identify key terms appearing in COVID literature that vary in representation when compared to other virus-borne diseases such as MERS, Ebola, and Influenza. We also identify countries, topics, and research articles that demonstrate that the scientific community is still reacting to the short-term threats such as transmissibility, health risks, treatment plans, and public policies, underpinning the need for collective international efforts towards long-term immunization and drug-related challenges. Furthermore, our study highlights several long-term research directions that are urgently needed for COVID-19 such as: global collaboration to create international open-access data repositories, policymaking to curb future outbreaks, psychological repercussions of COVID-19, vaccine development for SARS-CoV-2 variants and their long-term efficacy studies, and mental health issues in both children and elderly.</t>
  </si>
  <si>
    <t>P. Bose; S. Roy; P. Ghosh</t>
  </si>
  <si>
    <t>https://ieeexplore.ieee.org/stamp/stamp.jsp?arnumber=9437220</t>
  </si>
  <si>
    <t>Automatic Text Summarization Model using Seq2Seq Technique</t>
  </si>
  <si>
    <t>Increasing acquisition of digitization over the information storing and processing in our daily lives has increased the demand of digitization in multiple facets including in investigation processes as well. In fact, for crimes involving computer systems requires the adoption of best practices for the process of evidence extraction from acquired devices from the crime scenes. Over the past years, summarization has become a topic of research. Various techniques of Natural Language Processing (NLP) enabling researchers to generate efficient results for a wide spectrum of documents. In the proposed work Seq2Seq Architecture with RNN is used to perform summarization tasks for documents. The nature of the summary is abstractive and allows the generation of internal meaning by the model itself. With refinement and continual work, this model becomes a strong foundation to perform summarization on longer and legal documents. The results are efficient summary generation and ROUGE scores in the range of 0.6 - 0.7.</t>
  </si>
  <si>
    <t>C. Prasad; J. S. Kallimani; D. Harekal; N. Sharma</t>
  </si>
  <si>
    <t>2020 Fourth International Conference on I-SMAC (IoT in Social, Mobile, Analytics and Cloud) (I-SMAC)</t>
  </si>
  <si>
    <t>https://ieeexplore.ieee.org/stamp/stamp.jsp?arnumber=9243572</t>
  </si>
  <si>
    <t>A Novel Semantic Cohesion Approach for Chinese Airworthiness Regulations: Theory and Application</t>
  </si>
  <si>
    <t>Airworthiness regulation documents are critical, which contain massive safe constraints for system design and airworthiness certification. The textual information of airworthiness regulations is organized and stored in a hierarchical and scattered form due to the unique provision structure. The linguistic form of legal provision brings the problems of incompleteness semantic information and syntactic structure to each legal clause, which limits the application of Natural Language Processing (NLP) technology in the field of airworthiness safety. In this article, a novel theory of semantic cohesion is proposed for Chinese airworthiness regulations, in which four critical elements are contained, including definition, model, theorem and rules. The definition of attributive directed graph model is proposed to achieve the graphical representation of airworthiness regulation texts. Moreover, the graphical issue of regulation texts is proved in accordance with the characteristic of hierarchical provision structure based on graph theory, and the rules of edge structure construction are provided. Based on the theory, a new node content link algorithm is proposed to achieve the tasks of semantic cohesion and structure conversion for Chinese airworthiness regulation texts. According to the hierarchical structure characteristic of regulation texts, the algorithm can convert the provision structure to the general narrative linguistic form by constructing edges with semantic cohesion relation. As a result, provision sentences with complete semantic information and syntactic structure can be generated. The algorithm has been deployed on the current 119 airworthiness regulation texts to verify the validity and feasibility. The experimental results show that the algorithm achieves efficient performance in the tasks of structure conversion and semantic cohesion, and the algorithm performs reliably with an accuracy rate of 100%. The problem of application limitation for NLP technology to Chinese airworthiness regulation texts has been resolved, which promotes the intelligent and automatic development of airworthiness safety.</t>
  </si>
  <si>
    <t>H. Niu; C. Ma; P. Han; S. Li; Q. Ma</t>
  </si>
  <si>
    <t>https://ieeexplore.ieee.org/stamp/stamp.jsp?arnumber=9301303</t>
  </si>
  <si>
    <t>Clear use case since it specirfices is in Serbian</t>
  </si>
  <si>
    <t>Information retrieval for unstructured text documents in Serbian into the crime domain</t>
  </si>
  <si>
    <t>The reform and modernisation of public sector based on wide application of information-communication technologies (ICT) is considered as one the key elements of futher development of information society in the Republic of Serbia. The trends of development of many e-Government services for many countries in the world, indicate the necessity of application natural language processing - NLP and in e-Government services Republic of Serbia. When performing many of the natural language processing tasks it is needed that all forms of a word with the same meaning has the same form. In general, many documents that are available e-Government services are not structured, so from them is very difficult to isolate some forms (knowledge) that exist in them. The process of finding useful information from such documents in Serbian language, which normally represents highly inflectional language, is one of the key elements of the modern information society in the Republic of Serbia.</t>
  </si>
  <si>
    <t>V. NikoliÄ‡; B. Markoski; M. IvkoviÄ‡; K. Kuk; P. DjikanoviÄ‡</t>
  </si>
  <si>
    <t>2015 16th IEEE International Symposium on Computational Intelligence and Informatics (CINTI)</t>
  </si>
  <si>
    <t>https://ieeexplore.ieee.org/stamp/stamp.jsp?arnumber=7382934</t>
  </si>
  <si>
    <t>Using Machine Learning to Improve Regulatory Review of Flight Waivers and Exemptions</t>
  </si>
  <si>
    <t>Through development of a MITRE-funded prototype tool, we have demonstrated the feasibility of applying machine learning and Natural Language Processing (NLP) to help aviation regulatory agencies more efficiently, consistently, and effectively analyze requests to operate unmanned aircraft consistent with a complex set of operating rules and regulations. The prototype, called ARDeST (Application Review Decision Support Tool), uses NLP models derived from machine learning to aid in reviewing large numbers of applications requesting waivers or exemptions from existing aviation regulations. The prototype attempts to predict the likely decision outcome for each pending application, thereby helping agencies to triage incoming requests. It then provides decision support to the individual regulatory reviewer by identifying and highlighting key decision features that relate to issues that must be addressed for regulatory approval. All of the automated analyses are associated with confidence metrics derived from the underlying statistical machine learning algorithms employed, which can help decision makers in their prioritization and review process. By highlighting decisional factors and the sentences or paragraphs in which they are addressed, reviewers are able to focus principally on the most important material. This tool increases efficiency, reduces the cognitive load on the reviewer, and enables rapid decision making.</t>
  </si>
  <si>
    <t>C. E. Martinez; D. S. Day</t>
  </si>
  <si>
    <t>2018 IEEE/AIAA 37th Digital Avionics Systems Conference (DASC)</t>
  </si>
  <si>
    <t>https://ieeexplore.ieee.org/stamp/stamp.jsp?arnumber=8569775</t>
  </si>
  <si>
    <t>Gun Violence News Information Retrieval using BERT as Sequence Tagging Task</t>
  </si>
  <si>
    <t>The growth in both frequency and severity of gun violence in the United States has necessitated increased research into prevention, despite the lack of funding. Comprising more than 60k gun violence media articles with a total data size of 520 MB, the gun violence database (GVDB) was developed to assist natural language processing researchers in developing and testing prevention methods. Original research based on the GVDB utilized a span-selection model to extract shooter and victim information, but their works might potentially trim out important span candidates. We proposed a new approach to improve identification accuracy and recognize every token in a sentence using a sequence tagging technique. We implemented a BIO sequence tagging model at the token-level using BERT, then further classified each token using LSTM, BiLSTM, and CRF. We found that utilizing BERT as an embedding layer, and decoding word representation as a sequence tagging task, improved shooter/victim identification compared to a span-selection model. We believe that if this improved model is combined with gun violence related keywords, automated techniques could be implemented to identify precursors/risks to gun violence on social media, allowing for intervention by law enforcement or community agencies before escalation to deaths.</t>
  </si>
  <si>
    <t>H. -Y. Lin; T. -S. Moh; B. Westlake</t>
  </si>
  <si>
    <t>2021 IEEE International Conference on Big Data (Big Data)</t>
  </si>
  <si>
    <t>https://ieeexplore.ieee.org/stamp/stamp.jsp?arnumber=9671919</t>
  </si>
  <si>
    <t>Using NLP and Machine Learning to Detect Data Privacy Violations</t>
  </si>
  <si>
    <t>Privacy concerns are constantly increasing in different sectors. Regulations such as the EU's General Data Protection Regulation (GDPR) are pressuring organizations to handle the individual's data with reinforced caution. As information systems deal with increasingly large amounts of personal data in essential services, there is a lack of mechanisms to help organizations in protecting the involved data subjects. In this paper, we propose and evaluate the use of Named Entity Recognition as a way to identify, monitor and validate Personally Identifiable Information. In our experiments, we used three of the most well-known Natural Language Processing tools (NLTK, Stanford CoreNLP, and spaCy). First, we assess the effectiveness of the tools with a generic dataset. Then, machine learning models are trained and evaluated with datasets built on data that contain personally identifiable information. The results show that models' performance was highly positive in accurately classifying both generic and more context-specific data. We observe the relationship between the datasets' training size and respective performance and estimate the appropriate size for model training within this context. Furthermore, we discuss how our proposal can effectively act as a Privacy Enhancing Technology as well as the potential risks and associated impacts.</t>
  </si>
  <si>
    <t>P. Silva; C. GonÃ§alves; C. Godinho; N. Antunes; M. Curado</t>
  </si>
  <si>
    <t>IEEE INFOCOM 2020 - IEEE Conference on Computer Communications Workshops (INFOCOM WKSHPS)</t>
  </si>
  <si>
    <t>https://ieeexplore.ieee.org/stamp/stamp.jsp?arnumber=9162683</t>
  </si>
  <si>
    <t>Prediction of Public Opinion Early Warning Level of Medical Dispute Cases Based on Ontology</t>
  </si>
  <si>
    <t>The court's trial results of medical disputes are likely to attract social attention. How to effectively evaluate and predict public opinion is the focus of this paper. Combining the case description of medical dispute cases and the judgment results of the court, using natural language processing (NLP) technology, applying ontology knowledge to construct the medical dispute case ontology, based on ontology reasoning method to complete the case elements; then machine learning algorithms and ontology structure are combined to build predictive model of the public opinion warning level of dispute cases. Among them, the domain ontology structure is established for medical dispute cases, which enriches the semantic relationship between case elements, infers incomplete case elements through the definition of reasoning rules, and completes the case structure. Therefore, it has the ability to predict the public opinion warning level of medical dispute cases. It could help government agencies understand the views of the public, the positive and negative effects of the case, and enhance judicial credibility.</t>
  </si>
  <si>
    <t>W. Zhang; J. Ji; Y. Li; X. Wang; J. Liu</t>
  </si>
  <si>
    <t>2021 IEEE International Conference on Power Electronics, Computer Applications (ICPECA)</t>
  </si>
  <si>
    <t>https://ieeexplore.ieee.org/stamp/stamp.jsp?arnumber=9362715</t>
  </si>
  <si>
    <t>Community-Connect: COVID-19 Small Business Marketplace with Automated Regulation Matching and Company Lead Retrieval</t>
  </si>
  <si>
    <t>Periods of unique economic distress such as the COVID-19 pandemic can be quite difficult for small businesses. Challenges acquiring the supplies necessary to adhere to safety regulations created in the wake of such events can introduce stress on these businesses. This is further exacerbated when supply chains have slowed down, leading to global shortages from most large suppliers. This paper proposes a platform to aid such businesses in procuring COVID-19 related supplies such as Personal Protective Equipment (PPE) from one another, leveraging advanced data acquisition, integration, and Natural Language Processing (NLP) methods. With the pandemic end in sight, the platform described in this paper can be reused for other emergencies such as hurricanes, floods, among others. The proposed platform supports business transactions within a Buyer's Club (BC), keyword-based sourcing of new businesses to join the platform, and matching products to relevant regulations using greater-than-word length encoding, helping businesses comply with the ever-changing regulatry landscape.</t>
  </si>
  <si>
    <t>E. Coltey; S. Vassigh; S. Chen</t>
  </si>
  <si>
    <t>2021 IEEE 22nd International Conference on Information Reuse and Integration for Data Science (IRI)</t>
  </si>
  <si>
    <t>https://ieeexplore.ieee.org/stamp/stamp.jsp?arnumber=9599142</t>
  </si>
  <si>
    <t>Goal: The aim of this paper is to propose the design and implementation of next-generation enterprise analytics platform developed at the Houston Methodist Hospital (HMH) system to meet the market and regulatory needs of the healthcare industry. Methods: For this goal, we developed an integrated clinical informatics environment, i.e., Methodist environment for translational enhancement and outcomes research (METEOR). The framework of METEOR consists of two components: the enterprise data warehouse (EDW) and a software intelligence and analytics (SIA) layer for enabling a wide range of clinical decision support systems that can be used directly by outcomes researchers and clinical investigators to facilitate data access for the purposes of hypothesis testing, cohort identification, data mining, risk prediction, and clinical research training. Results: Data and usability analysis were performed on METEOR components as a preliminary evaluation, which successfully demonstrated that METEOR addresses significant niches in the clinical informatics area, and provides a powerful means for data integration and efficient access in supporting clinical and translational research. Conclusion: METEOR EDW and informatics applications improved outcomes, enabled coordinated care, and support health analytics and clinical research at HMH. Significance: The twin pressures of cost containment in the healthcare market and new federal regulations and policies have led to the prioritization of the meaningful use of electronic health records in the United States. EDW and SIA layers on top of EDW are becoming an essential strategic tool to healthcare institutions and integrated delivery networks in order to support evidence-based medicine at the enterprise level.</t>
  </si>
  <si>
    <t>M. Puppala; T. He; S. Chen; R. Ogunti; X. Yu; F. Li; R. Jackson; S. T. C. Wong</t>
  </si>
  <si>
    <t>https://ieeexplore.ieee.org/stamp/stamp.jsp?arnumber=7137654</t>
  </si>
  <si>
    <t>Ontology QA in Legal documents</t>
  </si>
  <si>
    <t>icicict46008.2019.8993168</t>
  </si>
  <si>
    <t xml:space="preserve">"Out of topic
The paper is 4 page long.
Even though the paper is related to ""NLP in legal domain"", the length of the paper is below the minimum. Also, the fourth page has only one paragraph."
</t>
  </si>
  <si>
    <t>An Ontology Driven Question Answering System for Legal Documents</t>
  </si>
  <si>
    <t>This paper presents an ontology-driven question- answering system for Motor Vehicle Department(MVD). The MVD uses the motor vehicle act that regulates almost all the aspects of road transport vehicles. It defines a set of offenses and related penalties. At present all this information are unstructured, so in this work, we propose a Natural Language Processing(NLP) based structured representation for these offenses and its related penalties. We have used Semantic Role Labeling(SRL) to identify the roles of each word in the offenses. We use the result of SRL to create the ontology.</t>
  </si>
  <si>
    <t>V. G; D. Gupta; A. Anil; A. S</t>
  </si>
  <si>
    <t>2019 2nd International Conference on Intelligent Computing, Instrumentation and Control Technologies (ICICICT)</t>
  </si>
  <si>
    <t>https://ieeexplore.ieee.org/stamp/stamp.jsp?arnumber=8993168</t>
  </si>
  <si>
    <t>Gender Classification using Twitter Text Data</t>
  </si>
  <si>
    <t>Increasingly content sharing websites such as social media have become very popular in many countries across the world. Classifying the gender of a person based on these short messages is an interesting research area that could benefit legal investigation, forensics, marketing analysis, advertising and recommendation. This research will explore the use of Natural Language Processing (NLP) techniques and tweets in a gender classification system. This investigation will compare multiple techniques such as Bag of Words (Term Frequency - Inverse Document Frequency), Word Embedding (W2Vec, GloVe) and traditional Machine Learning techniques (Logistic Regression, Support Vector Machine and NaÃ¯ve Bayes) in this context. A new dataset has been generated to be used as part of this study comprising of the user gender and associated tweets. This dataset was developed due to the unavailability of any public standard dataset with the volume required to perform this investigation. The results have determined that the traditional Bag of Words model did not provide any significant results in classification. However, word embedding models have significantly performed better using multiple machine learning techniques. Therefore, the word embedding models have been proven to be the most effective technique in classifying gender based on twitter text data.</t>
  </si>
  <si>
    <t>P. Vashisth; K. Meehan</t>
  </si>
  <si>
    <t>2020 31st Irish Signals and Systems Conference (ISSC)</t>
  </si>
  <si>
    <t>https://ieeexplore.ieee.org/stamp/stamp.jsp?arnumber=9180161</t>
  </si>
  <si>
    <t>Combinatorial Text Classification: the Effect of Multi-Parameterized Correlation Clustering</t>
  </si>
  <si>
    <t>The paper demonstrates the potential of chaining two distinct methodologies in service of topic modelling. The first, as of recent years, is more-or-less standard natural language processing (NLP) with word2vec; the second is graph-theoretical or combinatorial algorithm. Together, we show how they may be used to help classify documents into distinct, but perhaps not disjointed, classes. The procedure is demonstrated on a collection of Twitter feeds, or tweets. Heuristics is the basis for this procedure; it is not presumed to perfectly work in every situation, or for every input, and, in fact, the authors believe that the procedure will yield better results in a more homogeneous corpora written in some standardized fashion, as written in, e.g., legal or medical documents.</t>
  </si>
  <si>
    <t>J. R. Barr; P. Shaw; F. N. Abu-Khzam; J. Chen</t>
  </si>
  <si>
    <t>2019 First International Conference on Graph Computing (GC)</t>
  </si>
  <si>
    <t>https://ieeexplore.ieee.org/stamp/stamp.jsp?arnumber=9030927</t>
  </si>
  <si>
    <t>A Semantic Approach for Automated Rule Compliance Checking in Construction Industry</t>
  </si>
  <si>
    <t>Automated Compliance Checking (ACC) of building/construction projects is one of the important applications in Architecture, Engineering and Construction (AEC) industry, because it provides the checking processes and results of whether a building design complies with relevant laws, policies and regulations. Currently, Automated Compliance Checking still involves lots of manual operations, and massive time and cost consumption. Additionally, some sub-tasks of ACC have been researched, while few studies can automatically implement the whole ACC process. To solve related issues, we proposed a semantic approach to implement the whole ACC process in an automated way. Natural Language Processing (NLP) is used to extract rule terms and logic relationships among these terms from text regulatory documents. Rule terms are mapped to keywords (concepts or properties) in BIM data through term matching and semantic similarity analysis. After that, according to the mapped keywords in BIM and logic relationships among keywords, a corresponding SPARQL query is automatically generated. The query results can be non-compliance or compliance with rules based on the generated SPARQL query and requirements of stakeholders. The cases study proves that the proposed approach can provide a flexible and effective rule checking for BIM data. In addition, based on the proposed approach, we also further develop a semantic framework to implement automated rule compliance checking in construction industry.</t>
  </si>
  <si>
    <t>D. Guo; E. Onstein; A. D. L. Rosa</t>
  </si>
  <si>
    <t>https://ieeexplore.ieee.org/stamp/stamp.jsp?arnumber=9523738</t>
  </si>
  <si>
    <t>A Concern Analysis of Federal Reserve Statements: The Great Recession vs. The COVID-19 Pandemic</t>
  </si>
  <si>
    <t>It is important and informative to compare and contrast major economic crises in order to confront novel and unknown cases such as the COVID-19 pandemic. The 2006 Great Recession and then the 2019 pandemic have a lot to share in terms of unemployment rate, consumption expenditures, and interest rates set by Federal Reserve. In addition to quantitative historical data, it is also interesting to compare the contents of Federal Reserve statements for the period of these two crises and find out whether Federal Reserve cares about similar concerns or there are some other issues that demand separate and unique monetary policies. This paper conducts an analysis to explore the Federal Reserve concerns as expressed in their statements for the period of 2005 to 2020. The concern analysis is performed using natural language processing (NLP) algorithms and a trend analysis of concern is also presented. We observe that there are some similarities between the Federal Reserve statements issued during the Great Recession with those issued for the 2019 COVID-19 pandemic.</t>
  </si>
  <si>
    <t>L. F. GutiÃ©rrez; S. Siami-Namini; N. Tavakoli; A. S. Namin</t>
  </si>
  <si>
    <t>https://ieeexplore.ieee.org/stamp/stamp.jsp?arnumber=9377828</t>
  </si>
  <si>
    <t>K, A</t>
  </si>
  <si>
    <t>Cognitive systems in human resources</t>
  </si>
  <si>
    <t>This paper describes applications of natural language processing, full text search, big data and machine learning algorithms in the Human Resources (HR) area. Such applications already speed up data entry done by candidates and employees by parsing their CVs. In the near future they can help in analyzing market conditions, find employees who expect promotion by evaluating career paths or uncover hidden talents by analyzing graphs of interactions. Cognitive HR systems will be used to find and keep talented persons within companies building their market advantage at reasonable cost. However, proper care shall be taken to ensure that there are still equal employment opportunities, everything is compliant with legal regulations as well as satisfactory ethical standards are kept.</t>
  </si>
  <si>
    <t>R. Chwastek</t>
  </si>
  <si>
    <t>2017 International Conference on Behavioral, Economic, Socio-cultural Computing (BESC)</t>
  </si>
  <si>
    <t>https://ieeexplore.ieee.org/stamp/stamp.jsp?arnumber=8256384</t>
  </si>
  <si>
    <t>Visual Big Data Analytics for Sustainable Agricultural Development</t>
  </si>
  <si>
    <t>To achieve the highest levels of agricultural production, it is first necessary to fully understand the information underpinning complex agricultural systems. This can be achieved through the use of the latest monitoring technology which can generate a constant stream of data concerning the agricultural environment in quantities hitherto unseen. When these data are analyzed, farmers and government advisors are able to use the information to guide adjustments in their activities to enhance productivity. While this kind of approach has been widespread in many industrial sectors, Thai agriculture has not yet seen its implementation on a wide scale. This may partly explain the economic successes in industry while agriculture has lagged behind, especially in terms of worker remuneration. One further problem is that a majority of farmers do not have the education required to take advantage of technology and data analysis. This study therefore seeks to establish a framework to support the use of data analytics in the agricultural context, through the development of a web-based application capable of displaying performance data in farming and thus solving the key issues in the agricultural sector to support farmers. The framework will apply a number of software solutions to support agricultural production across various disciplines. The information provided will assist farmers in managing their operations, and will guide government departments in creating policies and plans for Thai agriculture in order to develop a modern and efficient farming sector.</t>
  </si>
  <si>
    <t>S. Mekruksavanich; T. Cheosuwan</t>
  </si>
  <si>
    <t>https://ieeexplore.ieee.org/stamp/stamp.jsp?arnumber=8692910</t>
  </si>
  <si>
    <t>Big data and the regulation of financial markets</t>
  </si>
  <si>
    <t>The development of computational data science techniques in natural language processing (NLP) and machine learning (ML) algorithms to analyze large and complex textual information opens new avenues to study intricate processes, such as government regulation of financial markets, at a scale unimaginable even a few years ago. This paper develops scalable NLP and ML algorithms (classification, clustering and ranking methods) that automatically classify laws into various codes/labels, rank feature sets based on use case, and induce best structured representation of sentences for various types of computational analysis. The results provide standardized coding labels of policies to assist regulators to better understand how key policy features impact financial markets.</t>
  </si>
  <si>
    <t>S. O'Halloran; S. Maskey; G. McAllister; D. K. Park; K. Chen</t>
  </si>
  <si>
    <t>2015 IEEE/ACM International Conference on Advances in Social Networks Analysis and Mining (ASONAM)</t>
  </si>
  <si>
    <t>https://ieeexplore.ieee.org/stamp/stamp.jsp?arnumber=7403687</t>
  </si>
  <si>
    <t>Compilation, Analysis and Application of a Comprehensive Bangla Corpus KUMono</t>
  </si>
  <si>
    <t>Research in Natural Language Processing (NLP) and computational linguistics highly depends on a good quality representative corpus of any specific language. Bangla is one of the most spoken languages in the world but Bangla NLP research is in its early stage of development due to the lack of quality public corpus. This article describes the detailed compilation methodology of a comprehensive monolingual Bangla corpus, KUMono (Khulna University Monolingual corpus). The newly developed corpus consists of more than 350 million word tokens and more than one million unique tokens from 18 major text categories of online Bangla websites. We have conducted several word-level and character-level linguistic phenomenon analyses based on empirical studies of the developed corpus. The corpus follows Zipfâ€™s curve and hapax legomena rule. The quality of the corpus is also assessed by analyzing and comparing the inherent sparseness of the corpus with existing Bangla corpora, by analyzing the distribution of function words of the corpus and vocabulary growth rate. We have developed a Bangla article categorization application based on the KUMono corpus and received compelling results by comparing to the state-of-the-art models.</t>
  </si>
  <si>
    <t>A. Akther; M. Shymon Islam; H. Sultana; A. K. Z. Rasel Rahman; S. Saha; K. M. Alam; R. Debnath</t>
  </si>
  <si>
    <t>https://ieeexplore.ieee.org/stamp/stamp.jsp?arnumber=9845427</t>
  </si>
  <si>
    <t>Out of Topic, Proposes a dataset comprised of software licenses text</t>
  </si>
  <si>
    <t>https://drive.google.com/file/d/1mt6iyYkCBfDnO6Mb5JPhlcxcmuxudEB5/view</t>
  </si>
  <si>
    <t>Out of topic; 
The paper is about the dataset construction, how they did it and where it potentially can be used. 
They do not cover NLP in legal domain</t>
  </si>
  <si>
    <t>A Large-scale Dataset of (Open Source) License Text Variants</t>
  </si>
  <si>
    <t>We introduce a large-scale dataset of the complete texts of free/open source software (FOSS) license variants. To assemble it we have collected from the Software Heritage archive-the largest publicly available archive of FOSS source code with accompanying development history-all versions of files whose names are commonly used to convey licensing terms to software users and developers. The dataset consists of 6.5 million unique license files that can be used to conduct empirical studies on open source licensing, training of automated license classifiers, natural language processing (NLP) analyses of legal texts, as well as historical and phylogenetic studies on FOSS licensing. Additional metadata about shipped license files are also provided, making the dataset ready to use in various contexts; they include: file length measures, detected MIME type, detected SPDX license (using ScanCode), example origin (e.g., GitHub repository), oldest public commit in which the license appeared. The dataset is released as open data as an archive file containing all deduplicated license files, plus several portable CSV files for metadata, referencing files via cryptographic checksums.</t>
  </si>
  <si>
    <t>S. Zacchiroli</t>
  </si>
  <si>
    <t>2022 IEEE/ACM 19th International Conference on Mining Software Repositories (MSR)</t>
  </si>
  <si>
    <t>https://ieeexplore.ieee.org/stamp/stamp.jsp?arnumber=9796220</t>
  </si>
  <si>
    <t xml:space="preserve">Out of Topic,  Infer the functionality of a device from vendor materials using NLP. Analyse security policies (legal-like text maybe) associated with device functionality </t>
  </si>
  <si>
    <t>cns53000.2021.9705050</t>
  </si>
  <si>
    <t xml:space="preserve">Out of topic. The paper is very well written and structured. However, the topic is completely different. They analyze vendor material descriptions to get the functionalities of IoT devices. </t>
  </si>
  <si>
    <t>Context-Aware IoT Device Functionality Extraction from Specifications for Ensuring Consumer Security</t>
  </si>
  <si>
    <t>Internet of Thing (IoT) devices are being widely used in smart homes and organizations. An IoT device has some intended purposes, but may also have hidden functionalities. Typically, the device is installed in a home or an organization and the network traffic associated with the device is captured and analyzed to infer high-level functionality to the extent possible. However, such analysis is dynamic in nature, and requires the installation of the device and access to network data which is often hard to get for privacy and confidentiality reasons. We propose an alternative static approach which can infer the functionality of a device from vendor materials using Natural Language Processing (NLP) techniques. Information about IoT device functionality can be used in various applications, one of which is ensuring security in a smart home. We demonstrate how security policies associated with device functionality in a smart home can be formally represented using the NIST Next Generation Access Control (NGAC) model and automatically analyzed using Alloy, which is a formal verification tool. This will provide assurance to the consumer that these devices will be compliant to the home or organizational policy even before they have been purchased.</t>
  </si>
  <si>
    <t>U. Paudel; A. Dolan; S. Majumdar; I. Ray</t>
  </si>
  <si>
    <t>2021 IEEE Conference on Communications and Network Security (CNS)</t>
  </si>
  <si>
    <t>https://ieeexplore.ieee.org/stamp/stamp.jsp?arnumber=9705050</t>
  </si>
  <si>
    <t>Detecting phishing attacks from URL by using NLP techniques</t>
  </si>
  <si>
    <t>Nowadays, cyber attacks affect many institutions and individuals, and they result in a serious financial loss for them. Phishing Attack is one of the most common types of cyber attacks which is aimed at exploiting people's weaknesses to obtain confidential information about them. This type of cyber attack threats almost all internet users and institutions. To reduce the financial loss caused by this type of attacks, there is a need for awareness of the users as well as applications with the ability to detect them. In the last quarter of 2016, Turkey appears to be second behind China with an impact rate of approximately 43% in the Phishing Attack Analysis report between 45 countries. In this study, firstly, the characteristics of this type of attack are explained, and then a machine learning based system is proposed to detect them. In the proposed system, some features were extracted by using Natural Language Processing (NLP) techniques. The system was implemented by examining URLs used in Phishing Attacks before opening them with using some extracted features. Many tests have been applied to the created system, and it is seen that the best algorithm among the tested ones is the Random Forest algorithm with a success rate of 89.9%.</t>
  </si>
  <si>
    <t>E. Buber; B. DÄ±rÄ±; O. K. Sahingoz</t>
  </si>
  <si>
    <t>2017 International Conference on Computer Science and Engineering (UBMK)</t>
  </si>
  <si>
    <t>https://ieeexplore.ieee.org/stamp/stamp.jsp?arnumber=8093406</t>
  </si>
  <si>
    <t>CNN Implementation on Major Skin Cancer Types Classification and NLP Diagnose Robot System</t>
  </si>
  <si>
    <t>Skin cancer, abnormal skin cell development, is a common and fatal type of cancer that occurs when skin is exposed to sunlight. Early diagnosis is important to prevent more serious consequences. Implementing a detection system would save more time for doctors and give patients efficient and low-cost diagnoses. In this paper, we built a skin cancer classification system based on Convoluted Neural Network (CNN) for seven majority skin cancers, and Natural Language Processing (NLP), for interaction with a human. We also implemented self-defined CNN, LeNet5, AlexNet, ResNet, VGG-16 in our system to compare their accuracy and discover reasons behind those output data. Finally, our self-defined CNN gets 0.8237 testing accuracy after training, LeNet5 results in 0.4857 testing accuracy, AlexNet produces 0.4715 testing accuracy, ResNet yields 0.8995 testing accuracy, and VGG-16 shown 0.7544 testing accuracy. The result indicates that ResNet-18 performs best through all models.</t>
  </si>
  <si>
    <t>Y. Guo; Z. Ye; X. Yu; Y. Zhao</t>
  </si>
  <si>
    <t>2021 2nd International Conference on Artificial Intelligence and Computer Engineering (ICAICE)</t>
  </si>
  <si>
    <t>https://ieeexplore.ieee.org/stamp/stamp.jsp?arnumber=9797601</t>
  </si>
  <si>
    <t>A Survey on Role of Machine Learning and NLP in Fake News Detection on Social Media</t>
  </si>
  <si>
    <t>Due to the enormous and exponential advancement in the online social network, the triad of Facebook, Twitter and Whatsapp posed a great challenge in the form of fake news in front of us. In recent years many events like false propaganda of the â€˜US presidential electionâ€™, opinion spamming in â€˜Brexit referendumâ€™, and long-tail series of viral rumors after many natural calamities around the world, created a lot of chaos and law and order problem. Simultaneously, this rapid explosion of fake news also attracted the attention of different researchers to investigate the real cause of it and thus to developed some tools and techniques to relieve and discover the Rumors across online media as soon as possible. In this regard, the Machine Learning (ML) algorithms and Natural Language Processing (NLP) algorithms emerged as the remarkably vital and essential tool to detect fake news in the current age. NLP when aided with machine learning produced many remarkable results that were possible just by manual fact-checking or by normal text detection process. We have systematically discussed the role of NLP and machine learning in the fake news detection process, and various detection techniques based on these. Basic terminology of NLP and machine learning too explained in brief. At last, we gave light on the future trends, open issues, challenges, and potential research oriented toward NLP and ML-based approaches.</t>
  </si>
  <si>
    <t>C. Agrawal; A. Pandey; S. Goyal</t>
  </si>
  <si>
    <t>2021 IEEE 4th International Conference on Computing, Power and Communication Technologies (GUCON)</t>
  </si>
  <si>
    <t>https://ieeexplore.ieee.org/stamp/stamp.jsp?arnumber=9573875</t>
  </si>
  <si>
    <t>Dimension reduction on judical document</t>
  </si>
  <si>
    <t>10.1109/ICBK.2018.00066</t>
  </si>
  <si>
    <t>Nonlinear Dimensionality Reduction with Judicial Document Learning</t>
  </si>
  <si>
    <t>This paper investigates the applications of NLP and machine learning techniques to judicial decision making.These legal documents are often represented by n-grams, term frequency-inverse document frequency (TF-IDF) or other methods, which lead to high feature representation of documents.Often, the number of labeled judicial documents are less than the dimensionality of features of judicial documents. It will degrade the prediction performance by directly using these extracted features from text. This paper studies the applications of various linear and non-linear dimensionality reduction techniques for judicial decision making. The extensive empirical experiments have been carried out to evaluate the manifold learning based dimensionality reduction method for judicial documents classification.</t>
  </si>
  <si>
    <t>X. Fang; X. Zhao</t>
  </si>
  <si>
    <t>2018 IEEE International Conference on Big Knowledge (ICBK)</t>
  </si>
  <si>
    <t>https://ieeexplore.ieee.org/stamp/stamp.jsp?arnumber=8588825</t>
  </si>
  <si>
    <t>Judicial Decision-Making, Manifold Learning,
Dimensionality Reduction</t>
  </si>
  <si>
    <t>The datasets1 used in our experiments are collected by
 Aletras et al. [5], which are comprised of features extracted
 from text materials of judicial cases from the European Court
 of Human Rights (ECtHR) with N-gram and topic models.
 N. Aletras, D. Tsarapatsanis, D. Preot¸iuc-Pietro, and V. Lampos,
 “Predicting judicial decisions of the european court of human rights:
 A natural language processing perspective,” PeerJ Computer Science,
 vol. 2, p. e93, 2016.</t>
  </si>
  <si>
    <t>Often, the number of labeled judicial documents are less than the
 dimensionality of features of judicial documents. It will degrade
 the prediction performance by directly using these extracted
 features from text.</t>
  </si>
  <si>
    <t>Evaluate the manifold learning based
 dimensionality reduction method for judicial documents classification
 Apply bag-of-word methods to represent the judical documents and extract effective features for future learning
 Evaluate various dimensionality reduction methods for
 judicial document classification.</t>
  </si>
  <si>
    <t>Feature extraction: 
 bag-of-word, n-gram
 consists of most frequent n-grams (n ∈ {1, 2, 3, 4}) and the
 dimensionality of these obtained features is 2500
 Dimensionality reduction:
 autoencoder, factor analysis, Gaussian processes latent variable model (GPLVM), Isomap, principal component analysis
 (PCA), kernel version of PCA, probabilistic version of PCA,
 Landmark Isomap, locally-linear embedding (LLE), multidimensional scaling (MDS), Sammon mapping, stochastic
 neighbor embedding (SNE), symmetric SNE and t-distributed
 SNE (t-SNE)
 Classification:
 bagging, k-nn, logistic
 regression, random forest and support vector machine</t>
  </si>
  <si>
    <t>Using n-grams the features were extracted. Other used algorithms are classic machine learning algorithms</t>
  </si>
  <si>
    <t>Dataset collected by Aletras et al. Text materials of judicial cases from the European Court
 of Human Rights (ECtHR)</t>
  </si>
  <si>
    <t>bag-of-word</t>
  </si>
  <si>
    <t>High number of features are returned when the bag of words model is used. 
 That can negatively influence the performance of the NLP algorithm.
 Also, linear dim reduction techniques do not provide good enough vectors in lower dimension.</t>
  </si>
  <si>
    <t>Use non-linear dim reduction techniques that tries not to change distances between points in lower dimensions</t>
  </si>
  <si>
    <t>The future work includes employing NLP techniques for knowledge and event extraction for legal documents
 retrieving and reasoning.</t>
  </si>
  <si>
    <t>Detect undesired app behavior based on comments and policy</t>
  </si>
  <si>
    <t>icse43902.2021.00089</t>
  </si>
  <si>
    <t>Out of topic
 The paper investigates the correlation between user comments and market policies. 
 Examples of market policies are: Functionality and performance (fail to install and uninstall, etc.), security(virus, permission abuse, etc.) and others
 The paper is well written. Authors provide great architecture to detect the undersired behavior of apps. 
 Even though it is a good paper, it is not about "NLP in legal domain. "</t>
  </si>
  <si>
    <t>CHAMP: Characterizing Undesired App Behaviors from User Comments Based on Market Policies</t>
  </si>
  <si>
    <t>Millions of mobile apps have been available through various app markets. Although most app markets have enforced a number of automated or even manual mechanisms to vet each app before it is released to the market, thousands of low-quality apps still exist in different markets, some of which violate the explicitly specified market policies. In order to identify these violations accurately and timely, we resort to user comments, which can form an immediate feedback for app market maintainers, to identify undesired behaviors that violate market policies, including security-related user concerns. Specifically, we present the first large-scale study to detect and characterize the correlations between user comments and market policies. First, we propose CHAMP, an approach that adopts text mining and natural language processing (NLP) techniques to extract semantic rules through a semi-automated process, and classifies comments into 26 pre-defined types of undesired behaviors that violate market policies. Our evaluation on real-world user comments shows that it achieves both high precision and recall (&gt;0.9) in classifying comments for undesired behaviors. Then, we curate a large-scale comment dataset (over 3 million user comments) from apps in Google Play and 8 popular alternative Android app markets, and apply CHAMP to understand the characteristics of undesired behavior comments in the wild. The results confirm our speculation that user comments can be used to pinpoint suspicious apps that violate policies declared by app markets. The study also reveals that policy violations are widespread in many app markets despite their extensive vetting efforts. CHAMP can be a whistle blower that assigns policy-violation scores and identifies most informative comments for apps.</t>
  </si>
  <si>
    <t>Y. Hu; H. Wang; T. Ji; X. Xiao; X. Luo; P. Gao; Y. Guo</t>
  </si>
  <si>
    <t>2021 IEEE/ACM 43rd International Conference on Software Engineering (ICSE)</t>
  </si>
  <si>
    <t>https://ieeexplore.ieee.org/stamp/stamp.jsp?arnumber=9402070</t>
  </si>
  <si>
    <t>Measure quantity of privacy policy</t>
  </si>
  <si>
    <t>10.1109/CIC.2016.082</t>
  </si>
  <si>
    <t>If You Can't Measure It, You Can't Manage It: Towards Quantification of Privacy Policies</t>
  </si>
  <si>
    <t>Despite the best efforts of usable privacy community to ease the burden of understanding privacy policies, there is still a lack in having a notice display that helps users to compare different application alternatives based on their data gathering practices. In this work, we propose an approach to quantify the amount of data collection of an application by analyzing its privacy policy text using natural language processing (NLP) techniques. There are in fact numerous use cases for such a quantitative measure, one of which is designing a visceral notice that relies on an experiential approach to communicate privacy information to users. The results show that our quantification approach holds promise. Using our quantification measure, we propose a new display for nano-sized visceral notice in which we leverage user's familiarity with pie chart as a data measuring tool to communicate information about an app's data collection practice.</t>
  </si>
  <si>
    <t>M. Alohaly; H. Takabi</t>
  </si>
  <si>
    <t>2016 IEEE 2nd International Conference on Collaboration and Internet Computing (CIC)</t>
  </si>
  <si>
    <t>https://ieeexplore.ieee.org/stamp/stamp.jsp?arnumber=7809753</t>
  </si>
  <si>
    <t>Usable Privacy, Privacy Notice, Natural Language Processing</t>
  </si>
  <si>
    <t>"we propose an approach to
quantify the amount of data collection of an application by
analyzing its privacy policy text using natural language
processing (NLP) techniques."</t>
  </si>
  <si>
    <t>Privacy policy document for 10 applications</t>
  </si>
  <si>
    <t>1) We heavily rely on information types reported in the
 lexicon to identify a noun phrase in policy text as a collected
 data item, based on phrases comparison and similarity scores. 
 2) We quantify data collection
 practice by counting the number of collected items. However,
 the category of the information type and the provided level of
 details differs among policies.</t>
  </si>
  <si>
    <t>Developing an approach to
 quantify the amount of data collection of an application by
 analyzing its privacy policy text using natural language
 processing (NLP) techniques.</t>
  </si>
  <si>
    <t>1) Locating Data Collection Practice in Privacy Policy Text
 we use simple rule based classifier that analyzes all sentences to detect the
 ones that contain term “collect” or one of its synonyms.
 Using CoreNLP, we partially resolve this issue by
 analyzing the semantic relations associated with occurrence of
 data collection practice in privacy policy, to filter out those that
 come in negative context 
 2) Extracting Potentially Collected Data Items
 Extract all nouns and compare them against the list of items in Information Type
 Lexicon
 3) Comparing the Extracted Items Against Information Types
 Get 763 items from Information Type Lexicon
 Compare the similarity with items from Information Type Lexicon using WordNet similarity
 If similarity &gt; 0.7, we keep the noun 
 4) Computing Collection Rate
 The resulted subset of matching pairs is added up using a
 simple sum which can then be normalized by dividing to the
 total number of items listed in Information Type Lexicon.</t>
  </si>
  <si>
    <t>WordNet similarity and CoreNLP for semantic analysis</t>
  </si>
  <si>
    <t>1) heavily rely on information types reported in the lexicon
 2) Many false positives</t>
  </si>
  <si>
    <t>1) Use bigger corpus
 2) Only mentioned that improving precision is needed</t>
  </si>
  <si>
    <t>1) computing weighted sum that better reflects the vagueness and sensitivity of the collected data items
 2) investigate how to discriminate absolute from conditioned data collection practice and how to reflect that in the scoring model
 3) conduct a usability study</t>
  </si>
  <si>
    <t>Meaning representation of legislative corpus</t>
  </si>
  <si>
    <t>10.1109/iSAI-NLP54397.2021.9678168</t>
  </si>
  <si>
    <t>Coreference Resolution and Meaning Representation in a Legislative Corpus</t>
  </si>
  <si>
    <t>This paper addresses the application and integration of coreferences resolution tasks in a legislative corpus by using SpanBERT, which is an improvement of the BERT (Bidirectional Encoder Representations from Transformers) model and semantic extraction by Abstract Meaning Representation (AMR) for reducing text complexity, meaning preservation and further applications. Our main processes are divided into four subparts: legal text pre-processing, coreference resolution, AMR, evaluation for meaning preservation, and complexity reduction. Smatch evaluation tool and Bilingual Evaluation Understudy (BLEU) scores are applied to evaluate overlapped meaning between resolved and unresolved coreference sentences. The AMR graphs after complexity have been reduced can be applied for further processing tasks with Neural Network such as legal inferencing and legal engineering tasks.</t>
  </si>
  <si>
    <t>S. Pothong; N. Facundes</t>
  </si>
  <si>
    <t>2021 16th International Joint Symposium on Artificial Intelligence and Natural Language Processing (iSAI-NLP)</t>
  </si>
  <si>
    <t>https://ieeexplore.ieee.org/stamp/stamp.jsp?arnumber=9678168</t>
  </si>
  <si>
    <t>Abstract Meaning Representation, Coreference Resolution, Deep Learning, Machine Learning, Natural Language Processing, SpanBERT</t>
  </si>
  <si>
    <t>"we presented the coreference resolution tasks in another legal text dataset and addedthe semantic extraction domain to fulfill a higher level of human understanding and further application"</t>
  </si>
  <si>
    <t>The Conventional of the Rights of the Child (CRC) [3]
 dataset applied in this research is composed of 3 parts, each
 part contains individual articles, and each article has its own
 statements. Refworld, Convention of the Rights of the Child [Online] Available:
 https://www.refworld.org/docid/3ae6b38f0.html, [2021 April 17]</t>
  </si>
  <si>
    <t>The name entity is the score computed to verify if the entity concepts
 are correct among the sentence pairs, in which this experiment
 obtains 0.179 on F-score. The negations experiments consider
 the polarity of graph nodes and compute a score of negated
 concepts in the sentences. This experiments archives F-score
 by 0.193, indicating that the CRC has very low negated in 108
 sentences.</t>
  </si>
  <si>
    <t>semantic meaning extraction from coreference resolution and AMR</t>
  </si>
  <si>
    <t>Preprocessing Task: Regular Expression for checking and processing Roman numbers, Arabic numbers 
 Spacy for sentence segmentation
 Dependency Parsing and Part of speech tagging: Spacy
 Coreference Resolution: SpanBERT model
 Abstract Meaning Representation: The amrlib and Spacy
 Evaluation: Smatch and BLEU</t>
  </si>
  <si>
    <t>SpanBERT</t>
  </si>
  <si>
    <t>The Conventional of the Rights of the Child (CRC) [3]
 dataset</t>
  </si>
  <si>
    <t>SpanBERT fine-tuning
 AMR fine-tuning and application</t>
  </si>
  <si>
    <t>Machine Learning-Based Automated Tool to Detect Sinhala Hate Speech in Images</t>
  </si>
  <si>
    <t>Social media platforms have emerged rapidly with technological advancements. Facebook, the most widely used social media platform has been the primary reason for the spread of hatred in Sri Lanka in the recent past. When a post with Sinhala hate content is reported on Facebook, it is translated to the English language before the review of the moderators. In most instances, the translated content has a different context compared to the original post. This results in concluding that the reported post does not violate the established policies and guidelines concerning hate content. Hence, an effective approach needs to be in place to address the aforementioned problem. This research project proposes a solution through an automated tool that is capable of detecting hate content presented in Sinhala phrases extracted from Facebook posts/memes. The tool accepts an image that contains Sinhala texts, extracts the text using a Convolutional Neural Network (CNN) model, preprocesses the text using Natural Language Processing (NLP) techniques, analyzes the preprocessed text to identify hate intensity level and finally classifies the text into four main domains named Political, Race, Religion and Gender using a text classification model.</t>
  </si>
  <si>
    <t>E. Silva; M. Nandathilaka; S. Dalugoda; T. Amarasinghe; S. Ahangama; G. T. Weerasuriya</t>
  </si>
  <si>
    <t>2021 6th International Conference on Information Technology Research (ICITR)</t>
  </si>
  <si>
    <t>https://ieeexplore.ieee.org/stamp/stamp.jsp?arnumber=9657453</t>
  </si>
  <si>
    <t>Depression Detection in Tweets from Urban Cities of Malaysia using Deep Learning</t>
  </si>
  <si>
    <t>This document was inspired by how the usage of social media platforms in Malaysia such as Twitter have drastically increased ever since the recent Covid-19 pandemic. While practicing social distancing and other pandemic regulations was for the betterment and prevention of physical health, mental health of most was affected negatively. People generally revolve around with having interactions with other humans and once the physical form of it was cut, people tend to turn to social media. A twitter sentiment analysis approach was used to find the casual link between social media and mental health. This project aims to utilise the broaden scope of social media-based mental health measures since research proves the evidence of a link between depression and specific linguistic features as well. Therefore, the research entails on how the problem statement of this project on developing an algorithm that can predict text- based depression symptoms using deep learning and Natural Language Processing (NLP) can be achieved. The objective of the project is to identify depressive tweets using NLP and Deep Learning in the urban cities of Malaysia within the beginning of the Covid-19 period to enable individuals, their caregivers, parents, and even medical professionals to identify the linguistic clues that point towards to signs of mental health deterioration. Additionally, this paper also researches to make the proposed system to identify words that represent depression and categorize them accordingly as well as improve the accuracy of the system in identifying tweets that display the depression related words based on its specific location. This objective will be achieved following the methodology using the Deep Learning approach and Natural Language Processing technique. A recurrent neural network approach was implemented in this project known as the Long-Term Short Memory, which is a form of advanced RNN, that allows information to be preserved. Conducting an analysis on the linguistic indicators from tweets allows for a low-profile assessment that can supplement traditional services which then consequently would allow for a much earlier detection of depressive symptoms. Since this research entails on finding the link between tweets and machine learning's ability to detect depressive symptoms, the success this project brings forth a meaningful help towards those who are mentally affected but are unable to seek help or are unsure on diagnosing themselves as this project helps alert the government and psychologist on the need for it. The project thus far has an accuracy rate of 94%, along with, precision rate of 0.94, recall of 0.96 and an F1 score of 0.95.</t>
  </si>
  <si>
    <t>E. K. Priya Sri; K. S. Savita; M. Zaffar</t>
  </si>
  <si>
    <t>2021 7th International Conference on Research and Innovation in Information Systems (ICRIIS)</t>
  </si>
  <si>
    <t>https://ieeexplore.ieee.org/stamp/stamp.jsp?arnumber=9617079</t>
  </si>
  <si>
    <t>NLP4: An Architecture for Intent-Driven Data Plane Programmability</t>
  </si>
  <si>
    <t>Translating high-level policies to lower-level network rules is one of the main goals of control or data plane network programmability. To further abstract requirements and propel automation in networking, several industries have proposed the paradigm of â€œnetwork intentâ€_x009d_. However, the translation from intents to low-level policies is considered critical to program data planes and other network elements, especially when dealing with P4-enabled switches. In this paper, we present NLP4, an architecture that helps translate intents, in the form of human language, into data-plane programs, in the form of P4 rules. In particular, NLP4 uses Natural Language Processing (NLP) techniques to translate high-level human-language intents, a MultiLayer Perceptron (MLP) model for processing the NLP output and converting it into mid-level policy. An API then uses this information, which separates the intent from the network to generate commands readable by P4-enabled switches. Our initial prototype on a network emulator validates our architecture for a specific case: load profiling, demonstrating how even users with limited P4 expertise may customize their networks by merely specifying intents.</t>
  </si>
  <si>
    <t>A. Angi; A. Sacco; F. Esposito; G. Marchetto; A. Clemm</t>
  </si>
  <si>
    <t>2022 IEEE 8th International Conference on Network Softwarization (NetSoft)</t>
  </si>
  <si>
    <t>https://ieeexplore.ieee.org/stamp/stamp.jsp?arnumber=9844035</t>
  </si>
  <si>
    <t>Cross-lingual transfer in legal domain</t>
  </si>
  <si>
    <t>10.1109/CSCI54926.2021.00145</t>
  </si>
  <si>
    <t>Zero-Shot Cross-Lingual Transfer in Legal Domain Using Transformer Models</t>
  </si>
  <si>
    <t>Zero-shot cross-lingual transfer is an important feature in modern NLP models and architectures to support low- resource languages. In this work, We study zero-shot cross-lingual transfer from English to French and German under Multi-Label Text Classification, where we train a classifier using English training set, and we test using French and German test sets. We extend EURLEX57K dataset, the English dataset for topic classification of legal documents, with French and German official translation. We investigate the effect of using some training techniques, namely Gradual Unfreezing and Language Model finetuning, on the quality of zero-shot cross-lingual transfer. We find that Language model finetuning of multi-lingual pre-trained model (M-DistilBERT, M-BERT) leads to 32.0-34.94%, 76.15- 87.54% relative improvement on French and German test sets correspondingly. Also, Gradual unfreezing of pre-trained modelâ€™s layers during training results in relative improvement of 38- 45% for French and 58-70% for German. Compared to training a model in Joint Training scheme using English, French and German training sets, zero-shot BERT-based classification model reaches 86% of the performance achieved by jointly-trained BERT-based classification model.</t>
  </si>
  <si>
    <t>Z. Shaheen; G. Wohlgenannt; D. Mouromtsev</t>
  </si>
  <si>
    <t>2021 International Conference on Computational Science and Computational Intelligence (CSCI)</t>
  </si>
  <si>
    <t>https://ieeexplore.ieee.org/stamp/stamp.jsp?arnumber=9799277</t>
  </si>
  <si>
    <t>Natural Language Processing, Transformer
 Models, Transfer Learning, Zero-shot classification</t>
  </si>
  <si>
    <t>We investigate the effect of using some training
 techniques, namely Gradual Unfreezing and Language Model
 finetuning, on the quality of zero-shot cross-lingual transfer.</t>
  </si>
  <si>
    <t>JRC-Acquis and EURLEX57K datasets</t>
  </si>
  <si>
    <t>Start a baseline for LMTC
 based on these two multilingual datasets which contain parallel
 documents in English, French and German.</t>
  </si>
  <si>
    <t>Use English language as the training set, German and French languages as the testing set. 
 Create a cross-lingual transfer learning model, where we train on one language and test on another.</t>
  </si>
  <si>
    <t>BERT and DistillBERT</t>
  </si>
  <si>
    <t>dataset availability for LMTC tasks</t>
  </si>
  <si>
    <t>Cross-lingual transfer learning (CLTL)
 It is also possible
 to train an LTMC for low-resources languages in zero-shot
 settings using available data in other languages and then
 making inferences in the unseen target language</t>
  </si>
  <si>
    <t>Through transfer
 learning, it is possible to train a classifier using a dataset in one
 or more languages (source languages) and then transfer knowledge to different languages (target languages). This transfer
 learning approach is well-suited for low-resourced languages
 and for tasks requiring a lot of data.</t>
  </si>
  <si>
    <t>1) Using hand-picked
 learning rates and other hyperparameters for each model
 individually. 
 2) Experiments with language adversarial
 training and various data augmentation techniques are candidates to improve classification performance.</t>
  </si>
  <si>
    <t>Advancing Artificial Intelligence to Combat Escalating Cyberspace Human Rights Violations in Africa</t>
  </si>
  <si>
    <t>Inculcating a culture of respect for human rights, gender equality, justice and the rule of law embodies the aspirations of the Africa we want and directly responds to the escalating human rights violations beleaguering the continent. These human rights violations have since spanned the cyberspace, threatening the realization of the aforementioned aspirations. Considering this reality, how do we empower key role players with appropriate tools to address this scourge? Artificial Intelligence (AI) is poised as a competent implement to help solve complex problems plaguing modern societies. Consequently, a conceptual model employing deep learning techniques and natural language processing (NLP) is proposed in this paper to perform sentiment analysis on messaging applications in real time. The proposed model, which was deployed using streamlit web app, achieved accuracy and F1-score of 0.83 and 0.76, respectively. Analysing usersâ€™ text input can empower users to regulate their own behaviours proactively.</t>
  </si>
  <si>
    <t>P. NOMNGA; N. NGQULU</t>
  </si>
  <si>
    <t>2021 IST-Africa Conference (IST-Africa)</t>
  </si>
  <si>
    <t>https://ieeexplore.ieee.org/stamp/stamp.jsp?arnumber=9576949</t>
  </si>
  <si>
    <t>Extraction of Arabic law documents</t>
  </si>
  <si>
    <t>aict50176.2020.9368577</t>
  </si>
  <si>
    <t>Case study without generalization (target experiment)
 The paper is about information extraction from Arabic legal documents. 
 First, they used a MADAMIRA Tool, which is the tool for only Arabic language. Therefore, this work cannot be easily generalizable
 The main challenge of the problem is that it analyzes arabic language. For English it is already done and implemented. Then, no value for English language. 
 The paper was not professional (in my opinion). In many places you need to know arabic language to understand what they mean.</t>
  </si>
  <si>
    <t>Information Extraction from Arabic Law Documents</t>
  </si>
  <si>
    <t>Information hidden in unstructured or semi-structured law documents can be very useful but may not be readily accessible. To get this information, an information extraction (IE) system is needed. Making extracted information available in structured form enables answering complex queries that may go well beyond simple keyword search and thus may be of interest to law professionals. In this paper we address the issue of Arabic information extraction from law documents. We describe a system we developed to extract important information, that may be of interest to potential users of these documents, with minimal human intervention. We employs a hybrid approach that utilizes machine learning and rule-based methods and Arabic NLP to facilitate the extraction of needed information. The approach was applied to a limited class of Arabic law documents and we are working on extending it to other document types and to other fields.</t>
  </si>
  <si>
    <t>S. A. Shamma; A. Ayasa; W. Sleem; A. Yahya</t>
  </si>
  <si>
    <t>2020 IEEE 14th International Conference on Application of Information and Communication Technologies (AICT)</t>
  </si>
  <si>
    <t>https://ieeexplore.ieee.org/stamp/stamp.jsp?arnumber=9368577</t>
  </si>
  <si>
    <t>Out of Topic, Issues of NLP in parsing policy text into knowledge graphs</t>
  </si>
  <si>
    <t>ispa-bdcloud-socialcom-sustaincom52081.2021.00201</t>
  </si>
  <si>
    <t>Out of topic
 The paper is about text ambiguity in policy documents
 The paper is much more about the challenge in natural language processing rather than nlp in legal domain. 
 They have showed that the ambigious text affect the performance of the algorithms. Then, they claim that their methods are useful for writers to decrease ambiguity. Policy documents were just a good example where their methods might be useful</t>
  </si>
  <si>
    <t>The Effect of Text Ambiguity on creating Policy Knowledge Graphs</t>
  </si>
  <si>
    <t>A growing number of web and cloud-based products and services rely on data sharing between consumers, service providers, and their subsidiaries and third parties. There is a growing concern around the security and privacy of data in such large-scale shared architectures. Most organizations have a human-written privacy policy that discloses all the ways that data is shared, stored, and used. The organizational privacy policies must also be compliant with government and administrative regulations. This raises a major challenge for providers as they try to launch new services. Thus they are moving towards a system of automatic policy maintenance and regulatory compliance. This requires extracting policy from text documents and representing it in a semi-structured, machine-processable framework. The most popular method to this end is extracting policy information into a Knowledge Graph (KG). There exists a significant body of work that converts text descriptions of regulations into policies expressed in languages such as OWL and XACML and is grounded in the control-based schema by using NLP approaches. In this paper, we show that the NLP-based approaches to extract knowledge from written policy documents and representing them in enforceable Knowledge Graphs fail when the text policies are ambiguous. Ambiguity can arise from lack of clarity, misuse of syntax, and/or the use of complex language. We describe a system to extract features from a policy document that affect its ambiguity and classify the documents based on the level of ambiguity present. We validate this approach using human annotators. We show that a large number of documents in a popular privacy policy corpus (OPP-115) are ambiguous. This affects the ability to automatically monitor privacy policies. We show that for policies that are more ambiguous according to our proposed measure, NLP-based text segment classifiers are less accurate.</t>
  </si>
  <si>
    <t>A. Kotal; A. Joshi; K. Pande Joshi</t>
  </si>
  <si>
    <t>2021 IEEE Intl Conf on Parallel &amp; Distributed Processing with Applications, Big Data &amp; Cloud Computing, Sustainable Computing &amp; Communications, Social Computing &amp; Networking (ISPA/BDCloud/SocialCom/SustainCom)</t>
  </si>
  <si>
    <t>https://ieeexplore.ieee.org/stamp/stamp.jsp?arnumber=9644852</t>
  </si>
  <si>
    <t>Building of the Predicate Recognition System for the NLP Ontology Learning Module</t>
  </si>
  <si>
    <t>The practical approach to recognizing a description logic predicate in a natural language sentence is presented. The approach is based on using the open source tool - Link Grammar Parser in combination with ProtÃ©gÃ©-OWL API. Machine learning method of recognition based on naÃ¯ve Bayes allows distinguishing kind of previously learned binary predicate and roles of its attributes. The predicate recognition system had been included into ontology learning module of the CROCUS application.</t>
  </si>
  <si>
    <t>C. Shu; D. Dosyn; V. Lytvyn; V. Vysotska; A. Sachenko; S. Jun</t>
  </si>
  <si>
    <t>2019 10th IEEE International Conference on Intelligent Data Acquisition and Advanced Computing Systems: Technology and Applications (IDAACS)</t>
  </si>
  <si>
    <t>https://ieeexplore.ieee.org/stamp/stamp.jsp?arnumber=8924410</t>
  </si>
  <si>
    <t>Analysis of legal documents by using k-NN</t>
  </si>
  <si>
    <t>iccmc.2018.8487847</t>
  </si>
  <si>
    <t>Case study without generalization
 Short paper
 The paper is 5 pages long. They have showed a pre-processing routine and run knn algorithm. 
 The paper does not have anything new, and the results are very bad. 
 The contribution of the paper is very questionable. 
 They concluded that knn for the given problem does not produce good results. They also mentioned that it might be better to use other methods like svm. However, they have not tried it.</t>
  </si>
  <si>
    <t>Evaluating Document Analysis with kNN Based Approaches in Judicial Offices of Bangladesh</t>
  </si>
  <si>
    <t>In this contemporary era of artificial intelligence, machine learning (ML) algorithms are getting significant attention for the analysis of textual analysis. In recent years, operational improvement in different corporate sectors of Bangladesh are achieved by implementing digitization of the process flow instead of using manual paper trails in offices. Nowadays, judicial sectors are included into sate wide digitalization process by archiving the judiciary records. Despite such improvement, autonomic categorizing of documents using textual analysis is not seen in labeling the correct class of a judicial document. In fact, officers spend lots of time in manual labeling of court related document. In our present investigation, we approached a textual analysis tool that can initiate towards the major solution for solving the manual categorization problem within the judicial sector of Bangladesh. Our objective is to label a normalized text document by implementing ML algorithm into suitable class in terms of the case type. In addition, grammatical analysis of English documents is integrated by the natural language processing (NLP) techniques as well as the filtering of feature sets by TF-IDF based term weighting scheme. The outcomes show the important impacts of NLP techniques for generating useful training data in KNN classification algorithm for the categorization of English documents in Bangladeshi judiciary sector.</t>
  </si>
  <si>
    <t>M. A. Islam; M. Jahidul Haque</t>
  </si>
  <si>
    <t>2018 Second International Conference on Computing Methodologies and Communication (ICCMC)</t>
  </si>
  <si>
    <t>https://ieeexplore.ieee.org/stamp/stamp.jsp?arnumber=8487847</t>
  </si>
  <si>
    <t>Out of Topic, Automatic translation of contracts to computer understandable rules trough Natural Language Processing</t>
  </si>
  <si>
    <t>csci51800.2020.00099</t>
  </si>
  <si>
    <t>Out of topic
 The paper is a review paper about the creation computer-understandable and
 executable legal specifications. 
 Only a small part of the paper is about NLP. Also, the discussion about NLP is very superficial. Nothing new has been presented.
 The paper is more about reviewing what has been done in the area.</t>
  </si>
  <si>
    <t>Machine Understandable Contracts with Deep Learning</t>
  </si>
  <si>
    <t>This research investigates the automatic translation of contracts to computer understandable rules trough Natural Language Processing. The most challenging aspect, which is studied throughout this paper, is to understand the meaning of the contract and express it into a structured format. This problem can be reduced to the Named Entity Recognition and Rule Extraction tasks, the latter handles the extraction of terms and conditions. These two problems are difficult, but deep learning models can tackle them. We think that this paper is the first work to approach Rule Extraction with deep learning. This method is data-hungry, so the research also introduces data sets for these two tasks. Additionally, it contributes to the literature by introducing Law-Bert, a model based on BERT which is pre-trained on unlabelled contracts. The results obtained on Named Entity Recognition and Rule Extraction show that pre-training on contracts has a positive effect on performance for the downstream tasks.</t>
  </si>
  <si>
    <t>R. Dolga; P. Treleaven; M. T. Denny</t>
  </si>
  <si>
    <t>2020 International Conference on Computational Science and Computational Intelligence (CSCI)</t>
  </si>
  <si>
    <t>https://ieeexplore.ieee.org/stamp/stamp.jsp?arnumber=9458022</t>
  </si>
  <si>
    <t>A Conversational Agent for Database Query: A Use Case for Thai People Map and Analytics Platform</t>
  </si>
  <si>
    <t>Since 2018, Thai People Map and Analytics Platform (TPMAP) has been developed with the aims of supporting government officials and policy makers with integrated household and community data to analyze strategic plans, implement policies and decisions to alleviate poverty. However, to acquire complex information from the platform, non-technical users with no database background have to ask a programmer or a data scientist to query data for them. Such a process is time-consuming and might result in inaccurate information retrieved due to miscommunication between non-technical and technical users. In this paper, we have developed a Thai conversational agent on top of TPMAP to support self-service data analytics on complex queries. Users can simply use natural language to fetch information from our chatbot and the query results are presented to users in easy-to-use formats such as statistics and charts. The proposed conversational agent retrieves and transforms natural language queries into query representations with relevant entities, query intentions, and output formats of the query. We employ Rasa, an open-source conversational AI engine, for agent development. The results show that our system yields Fl-score of 0.9747 for intent classification and 0.7163 for entity extraction. The obtained intents and entities are then used for query target information from a graph database. Finally, our system achieves end-to-end performance with accuracies ranging from 57.5%-80.0%, depending on query message complexity. The generated answers are then returned to users through a messaging channel.</t>
  </si>
  <si>
    <t>T. Simud; S. Ruengittinun; N. Surasvadi; N. Sanglerdsinlapachai; A. Plangprasopchok</t>
  </si>
  <si>
    <t>2020 15th International Joint Symposium on Artificial Intelligence and Natural Language Processing (iSAI-NLP)</t>
  </si>
  <si>
    <t>https://ieeexplore.ieee.org/stamp/stamp.jsp?arnumber=9376833</t>
  </si>
  <si>
    <t>Illicit Activity Detection in Large-Scale Dark and Opaque Web Social Networks</t>
  </si>
  <si>
    <t>Many online chat applications live in a grey area between the legitimate web and the dark net. The Telegram network in particular can aid criminal activities. Telegram hosts â€œchatsâ€_x009d_ which consist of varied conversations and advertisements. These chats take place among automated â€œbotsâ€_x009d_ and human users. Classifying legitimate activity from illegitimate activity can aid law enforcement in finding criminals. Social network analysis of Telegram chats presents a difficult problem. Users can change their username or create new accounts. Users involved in criminal activity often do this to obscure their identity. This makes establishing the unique identity behind a given username challenging. Thus we explored classifying users from their language usage in their chat messages.The volume and velocity of Telegram chat data place it well within the domain of big data. Machine learning and natural language processing (NLP) tools are necessary to classify this chat data. We developed NLP tools for classifying users and the chat group to which their messages belong. We found that legitimate and illegitimate chat groups could be classified with high accuracy. We also were able to classify bots, humans, and advertisements within conversations.</t>
  </si>
  <si>
    <t>D. Shah; T. G. Harrison; C. B. Freas; D. Maimon; R. W. Harrison</t>
  </si>
  <si>
    <t>https://ieeexplore.ieee.org/stamp/stamp.jsp?arnumber=9378229</t>
  </si>
  <si>
    <t>Combating Domestic Violence during COVID-19 Pandemic in Bangladesh: Using a Mobile Application integrated with an Effective Solution</t>
  </si>
  <si>
    <t>Domestic violence (DV) is not new. Yet, researchers and human rights experts are reporting an alarming rise in DV against women since countries began locking down areas to stop the virus from spreading. They are now calling for a way to assist victims without risking infection of the virus. This paper proposes a mobile application that addresses DV in the context of the COVID-19 pandemic. It consists of two interconnected components-the Womenâ€™s Support Division (WSD) and Conversational Interactive Response (CIR). The CIR module is a Natural Language Processing (NLP) chatbot for answering questions. One of the sub-modules, the Action Key module sends notifications with GPS location to acquaintances. It was found to have a performance time of 8.64 milliseconds which ensures the proposed system transmits data faster than other systems. The system usability scale (SUS) result of our proposed application has an average 66.71% score which indicates the system is fit for use. Finally, data for DV in Bangladesh is analyzed from 2014 to April 2020. Most applications addressed violence against women who are outdoors. Few have focused on DV, which is increasing indoors during the COVID-19 pandemic.</t>
  </si>
  <si>
    <t>M. E. Hossain; A. U. Najib; M. Z. Islam</t>
  </si>
  <si>
    <t>2020 23rd International Conference on Computer and Information Technology (ICCIT)</t>
  </si>
  <si>
    <t>https://ieeexplore.ieee.org/stamp/stamp.jsp?arnumber=9392691</t>
  </si>
  <si>
    <t>A Review of State Art of Text Classification Algorithms</t>
  </si>
  <si>
    <t>In the recent years, the categorization of text documents into predefined classifications has perceived a growing interest due to the growing of documents in digital form and needs to organize them. Text categorization is one of the extensively used for natural language processing (NLP) applications have achieved using machine learning algorithms. Text classification is a challenging researcher to find the best suitable structure and technique. Classification process done using manual and automatic classification. This research paper covers the preprocessing, feature extraction, different algorithms and techniques for text classification and finally evaluates the performance metrics for assessment.</t>
  </si>
  <si>
    <t>A. Bhavani; B. Santhosh Kumar</t>
  </si>
  <si>
    <t>2021 5th International Conference on Computing Methodologies and Communication (ICCMC)</t>
  </si>
  <si>
    <t>https://ieeexplore.ieee.org/stamp/stamp.jsp?arnumber=9418262</t>
  </si>
  <si>
    <t>Mining the Opinionated Web: Classification and Detection of Aspect Contexts for Aspect Based Sentiment Analysis</t>
  </si>
  <si>
    <t>Aspect Based Sentiment Analysis (ABSA) provides further insight into the analysis of social media. Understanding user opinion about different aspects of products, services or policies can be used for improving and innovating in an effective way. Thus, it is becoming an increasingly important task in the Natural Language Processing (NLP) realm. The standard pipeline of aspect-based sentiment analysis consists of three phases: aspect category detection, Opinion Target Extraction (OTE) and sentiment polarity classification. In this article, we propose an alternative pipeline: OTE, aspect classification, aspect context detection and sentiment classification. As it can be observed, the opinionated words are first detected and then are classified into aspects. In addition, the opinionated fragment of every aspect is delimited before performing the sentiment analysis. This paper is focused on the aspect classification and aspect context detection phases and proposes a twofold contribution. First, we propose a hybrid model consisting of a word embeddings model used in conjunction with semantic similarity measures in order to develop an aspect classifier module. Second, we extend the context detection algorithm by Mukherjee et al. to improve its performance. The system has been evaluated using the SemEval2016 datasets. The evaluation shows through several experiments that the use of hybrid techniques that aggregate different sources of information improves the classification performance.</t>
  </si>
  <si>
    <t>O. Araque; G. Zhu; M. GarcÃ­a-Amado; C. A. Iglesias</t>
  </si>
  <si>
    <t>2016 IEEE 16th International Conference on Data Mining Workshops (ICDMW)</t>
  </si>
  <si>
    <t>https://ieeexplore.ieee.org/stamp/stamp.jsp?arnumber=7836763</t>
  </si>
  <si>
    <t>Building Spell-Check Dictionary for Low-Resource Language by Comparing Word Usage</t>
  </si>
  <si>
    <t>Each language has its own vocabulary which is spoken by a corresponding group of speakers. There are generally languages that have better resources and thus Natural Language Processing methods typically perform generally better for such languages; whereas on other hand, in the case of a large number of low-resource languages - there is a lack of sufficient annotated data that can be used in order to efficiently use the unsupervised methods for NLP tasks. As a result, a spell checker is a necessity for composing any documentation in a language; typically, by identifying words that are typologically and grammatically correct as well as misspelled words in such a language. The aim of this paper is to present a spell-check dictionary for the Albanian language by comparing word usage among various texts. Furthermore, it aims to do so by defining words to be entered in the dictionary from a large text collection taken from experiments and then conducting a comparison review of word usage frequency. The corpora include 49k sentences for the Albanian language of different fields such as computer science, economics, law, medicine, politics, tourism, art, psychology, etc. This spell-check dictionary would further contribute to the ease of use of the Albanian language in electronic media. Noting that the Albanian language is a low-resource language, another aim of this paper and related further research relates to building a larger and better corpus of Albanian language on top of which the spell-checking dictionary could be continuously advanced and perfected.</t>
  </si>
  <si>
    <t>D. N. Mati; M. Hamiti; B. Selimi; J. Ajdari</t>
  </si>
  <si>
    <t>2021 44th International Convention on Information, Communication and Electronic Technology (MIPRO)</t>
  </si>
  <si>
    <t>https://ieeexplore.ieee.org/stamp/stamp.jsp?arnumber=9597183</t>
  </si>
  <si>
    <t>Domain Infused Conversational Response Generation for Tutoring based Virtual Agent</t>
  </si>
  <si>
    <t>Recent advances in deep learning typically, with the introduction of transformer based models has shown massive improvement and success in many Natural Language Processing (NLP) tasks. One such area which has leveraged immensely is conversational agents or chatbots in open-ended (chit-chat conversations) and task-specific (such as medical or legal dialogue bots etc.) domains. However, in the era of automation, there is still a dearth of works focused on one of the most relevant use cases, i.e., tutoring dialog systems that can help students learn new subjects or topics of their interest. Most of the previous works in this domain are either rule based systems which require a lot of manual efforts or are based on multiple choice type factual questions. In this paper, we propose EDICA (Educational Domain Infused Conversational Agent), a language tutoring Virtual Agent (VA). EDICA employs two mechanisms in order to converse fluently with a student/user over a question and assist them to learn a language: (i) Student/Tutor Intent Classification (SIC-TIC) framework to identify the intent of the student and decide the action of the VA, respectively, in the on-going conversation and (ii) Tutor Response Generation (TRG) framework to generate domain infused and intent/action conditioned tutor responses at every step of the conversation. The VA is able to provide hints, ask questions and correct student's reply by generating an appropriate, informative and relevant tutor response. We establish the superiority of our proposed approach on various evaluation metrics over other baselines and state of the art models.</t>
  </si>
  <si>
    <t>R. Jain; T. Saha; S. Chakraborty; S. Saha</t>
  </si>
  <si>
    <t>2022 International Joint Conference on Neural Networks (IJCNN)</t>
  </si>
  <si>
    <t>https://ieeexplore.ieee.org/stamp/stamp.jsp?arnumber=9892890</t>
  </si>
  <si>
    <t>Federated Split BERT for Heterogeneous Text Classification</t>
  </si>
  <si>
    <t>Pre-trained BERT models have achieved impressive performance in many natural language processing (NLP) tasks. However, in many real-world situations, textual data are usually decentralized over many clients and unable to be uploaded to a central server due to privacy protection and regulations. Federated learning (FL) enables multiple clients collaboratively to train a global model while keeping the local data privacy. A few researches have investigated BERT in federated learning setting, but the problem of performance loss caused by heterogeneous (e.g., non-IID) data over clients remain under-explored. To address this issue, we propose a framework, FedSplitBERT, which handles heterogeneous data and decreases the communication cost by splitting the BERT encoder layers into local part and global part. The local part parameters are trained by the local client only while the global part parameters are trained by aggregating gradients of multiple clients. Due to the sheer size of BERT, we explore a quantization method to further reduce the communication cost with minimal performance loss. Our framework is ready-to-use and compatible to many existing federated learning algorithms, including FedAvg, FedProx and FedAdam. Our experiments verify the effectiveness of the proposed framework, which outperforms baseline methods by a significant margin, while FedSplitBERT with quantization can reduce the communication cost by 11.9Ã—.</t>
  </si>
  <si>
    <t>Z. Lit; S. Sit; J. Wang; J. Xiao</t>
  </si>
  <si>
    <t>https://ieeexplore.ieee.org/stamp/stamp.jsp?arnumber=9892845</t>
  </si>
  <si>
    <t>Emotion Correlation Mining Through Deep Learning Models on Natural Language Text</t>
  </si>
  <si>
    <t>Emotion analysis has been attracting researchersâ€™ attention. Most previous works in the artificial-intelligence field focus on recognizing emotion rather than mining the reason why emotions are not or wrongly recognized. The correlation among emotions contributes to the failure of emotion recognition. In this article, we try to fill the gap between emotion recognition and emotion correlation mining through natural language text from Web news. The correlation among emotions, expressed as the confusion and evolution of emotion, is primarily caused by human emotion cognitive bias. To mine emotion correlation from emotion recognition through text, three kinds of features and two deep neural-network models are presented. The emotion confusion law is extracted through an orthogonal basis. The emotion evolution law is evaluated from three perspectives: one-step shift, limited-step shifts, and shortest path transfer. The method is validated using three datasets: 1) the titles; 2) the bodies; and 3) the comments of news articles, covering both objective and subjective texts in varying lengths (long and short). The experimental results show that in subjective comments, emotions are easily mistaken as anger. Comments tend to arouse emotion circulations of loveâ€“anger and sadnessâ€“anger. In objective news, it is easy to recognize text emotion as love and cause fearâ€“joy circulation. These findings could provide insights for applications regarding affective interaction, such as network public sentiment, social media communication, and humanâ€“computer interaction.</t>
  </si>
  <si>
    <t>X. Wang; L. Kou; V. Sugumaran; X. Luo; H. Zhang</t>
  </si>
  <si>
    <t>https://ieeexplore.ieee.org/stamp/stamp.jsp?arnumber=9091824</t>
  </si>
  <si>
    <t>SMS spam detection and comparison of various machine learning algorithms</t>
  </si>
  <si>
    <t>Past few years have seen increase in the number of spam emails and messages. Legal, economic and technical measures can be used to tackle spam sms's nowadays. A key role is being played by Bayesian filters in stopping this problem. In this paper, we analyzed and studied the relative strengths of various machine learning algorithms in order to detect spam messages which are sent on mobile devices. We have acquired the data from on open public dataset and prepared two datasets for our testing and validation purposes. Accuracy in detecting spam messages was the first priority in ranking these algorithms. Our results clearly demonstrate that different machine learning algorithms under different features tend to perform differently in classifying spam messages.</t>
  </si>
  <si>
    <t>P. Sethi; V. Bhandari; B. Kohli</t>
  </si>
  <si>
    <t>2017 International Conference on Computing and Communication Technologies for Smart Nation (IC3TSN)</t>
  </si>
  <si>
    <t>https://ieeexplore.ieee.org/stamp/stamp.jsp?arnumber=8284445</t>
  </si>
  <si>
    <t>Analysis of Public Sentiment on COVID-19 Mitigation Measures in Social Media in the United States Using Machine Learning</t>
  </si>
  <si>
    <t>Public sentiment can impact the implementation of public policies and even cause policy failure if public support is not received. Therefore, knowledge of public sentiment concerning new and emerging policies is critical for policymakers. During the coronavirus disease 2019 (COVID-19) pandemic, several precautionary measures have been suggested in an attempt to delay or mitigate the spread of the virus. This study presents a framework that applies natural language processing (NLP) techniques, such as sentiment and bigram analyses, to characterize the public sentiment on three prominent mitigation measures (mask wearing, social distancing, and quarantine) as shared by Twitter users in the United States. As part of the framework, we apply a bigram graph-based approach to visualize the most frequent topics in Twitter discussions during the COVID-19 pandemic. The objective is to provide insights into the most commonly discussed topics among Twitter users with similar demographic characteristics (e.g., age and gender). The sentiment and bigram analyses identified the most frequently discussed topics expressing both positive and negative sentiments among different age and gender groups. Discussions containing positive sentiment prevailed and revolved around the benefits of the measures and trust in the government, while the topics of negative sentiment involved conspiracy theories, skepticism, and distrust of government mandates. It is also notable that the discussions among people 19â€“29 and over 40 years old focus on government officials and political parties, benefits or inefficiency of mitigation measures, and conspiracy theories more often than other demographic groups. Our proposed approaches and results offer a novel and potentially valuable contribution to public policymakers.</t>
  </si>
  <si>
    <t>A. Angelopoulou; K. Mykoniatis; A. E. Smith</t>
  </si>
  <si>
    <t>IEEE Transactions on Computational Social Systems</t>
  </si>
  <si>
    <t>https://ieeexplore.ieee.org/stamp/stamp.jsp?arnumber=9933456</t>
  </si>
  <si>
    <t>PP</t>
  </si>
  <si>
    <t>Hierarchical Multi-Granularity Attention- Based Hybrid Neural Network for Text Classification</t>
  </si>
  <si>
    <t>Neural network-based approaches have become the driven forces for Natural Language Processing (NLP) tasks. Conventionally, there are two mainstream neural architectures for NLP tasks: the recurrent neural network (RNN) and the convolution neural network (ConvNet). RNNs are good at modeling long-term dependencies over input texts, but preclude parallel computation. ConvNets do not have memory capability and it has to model sequential data as un-ordered features. Therefore, ConvNets fail to learn sequential dependencies over the input texts, but it is able to carry out high-efficient parallel computation. As each neural architecture, such as RNN and ConvNets, has its own pro and con, integration of different architectures is assumed to be able to enrich the semantic representation of texts, thus enhance the performance of NLP tasks. However, few investigation explores the reconciliation of these seemingly incompatible architectures. To address this issue, we propose a hybrid architecture based on a novel hierarchical multi-granularity attention mechanism, named Multi-granularity Attention-based Hybrid Neural Network (MahNN). The attention mechanism is to assign different weights to different parts of the input sequence to increase the computation efficiency and performance of neural models. In MahNN, two types of attentions are introduced: the syntactical attention and the semantical attention. The syntactical attention computes the importance of the syntactic elements (such as words or sentence) at the lower symbolic level and the semantical attention is used to compute the importance of the embedded space dimension corresponding to the upper latent semantics. We adopt the text classification as an exemplifying way to illustrate the ability of MahNN to understand texts. The experimental results on a variety of datasets demonstrate that MahNN outperforms most of the state-of-the-arts for text classification.</t>
  </si>
  <si>
    <t>Z. Liu; C. Lu; H. Huang; S. Lyu; Z. Tao</t>
  </si>
  <si>
    <t>https://ieeexplore.ieee.org/stamp/stamp.jsp?arnumber=9167245</t>
  </si>
  <si>
    <t>What drives the international development agenda? An NLP analysis of the united nations general debate 1970â€“2016</t>
  </si>
  <si>
    <t>Surprisingly little is known about agenda setting for international development in the United Nations (UN), despite it having a significant influence on the process and outcomes of development efforts. This paper addresses this shortcoming using a novel approach that applies natural language processing techniques to countries' annual statements in the UN General Debate. Every year UN member states deliver statements during the General Debate on their governments' perspective on major issues in world politics. These speeches provide invaluable information on state preferences on a wide range of issues, including international development, but have largely been overlooked in the study of global politics. This paper identifies the main international development topics that states raise in these speeches between 1970 and 2016, and examine the country-specific drivers of international development rhetoric.</t>
  </si>
  <si>
    <t>A. Baturo; N. Dasandi</t>
  </si>
  <si>
    <t>2017 International Conference on the Frontiers and Advances in Data Science (FADS)</t>
  </si>
  <si>
    <t>https://ieeexplore.ieee.org/stamp/stamp.jsp?arnumber=8253221</t>
  </si>
  <si>
    <t>icccn52240.2021.9522325</t>
  </si>
  <si>
    <t>Out of topic
 The authors have constructed a question answering system for network related questions. 
 It can answer question like "Is there any ftp traffic" or "Is any printer received traffic from internet?"
 The paper is good and well-written. But it is not about "nlp in legal domain"</t>
  </si>
  <si>
    <t>Checking Network Security Policy Violations via Natural Language Questions</t>
  </si>
  <si>
    <t>Network security policies provide high-level directives regarding acceptable and unacceptable use of the network. Organizations specify these high-level directives in policy documents written using human-readable natural language. The challenge is to convert these natural language policies to the network configurations/specifications needed to enforce the policy. Network administrators, who are responsible for enforcing the policies, typically translate the policies manually, which is a challenging and error-prone process. As a result, network operators (as well as the policy authors) often want to verify that network policies are being correctly enforced. In this paper, we propose Network Policy Conversation Engine (NPCE), a system designed to help network operators (or policy writers) interact with the network using natural language (similar to the language used in the network policy statements themselves) to understand whether policies are being correctly enforced. The system leverages emerging big data collection and analysis techniques to record flow and packet level activity throughout the network that can be used to answer users policy questions. The system also takes advantage of recent advances in Natural Language Processing (NLP) to translate natural language policy questions into the corresponding network queries. To evaluate our system, we demonstrate a wide range of policy questions â€“ inspired by actual networks policies posted on university websites â€“ that can be asked of the system to determine if a policy violation has occurred.</t>
  </si>
  <si>
    <t>P. Shi; Y. Song; Z. Fei; J. Griffioen</t>
  </si>
  <si>
    <t>2021 International Conference on Computer Communications and Networks (ICCCN)</t>
  </si>
  <si>
    <t>https://ieeexplore.ieee.org/stamp/stamp.jsp?arnumber=9522325</t>
  </si>
  <si>
    <t>Automatic question-answer pair generation using Deep Learning</t>
  </si>
  <si>
    <t>Automatic question-answer pair generation is gaining importance because of the time being saved when compared to manual creation of questions. It not only saves time but also reduces the effort involved in the manual question generation process. It is useful in many fields such as school assignments, law practicing, self-assessments and many more. Our main objective is to create wh-type questions from a paragraph and find its accurate answer as well. This research work introduces a Question Answer Generation (QAG) system by using a deep learning approach for combining Answer Extraction (AE), Question Generation (QG) and Question Answering (QA) models. This research work aims to use a pre-trained language model - Bidirectional Encoder Representation from Transformers (BERT) and fine-tune it as per the proposed research objective.</t>
  </si>
  <si>
    <t>A. Kumar; A. Kharadi; D. Singh; M. Kumari</t>
  </si>
  <si>
    <t>2021 Third International Conference on Inventive Research in Computing Applications (ICIRCA)</t>
  </si>
  <si>
    <t>https://ieeexplore.ieee.org/stamp/stamp.jsp?arnumber=9544654</t>
  </si>
  <si>
    <t>A Model for Selecting Relevant Topics in Documents Aimed at Compliance Processes</t>
  </si>
  <si>
    <t>This paper proposes a semantic Natural Language Processing (NLP) approach used to assist in the automated characterization of information relevant to compliance activities. In this context, the proposed model combines two topic modeling techniques: Latent Semantic Analysis (LSA) and Latent Dirichlet Allocation (LDA), the first used to assist in the dimensionality reduction process, while the second, used to identify the number of relevant topics addressed in the processed data. Interesting results were achieved when three large databases tested the model, namely: Database of European Laws (period 1952 to 1990), Database of Audit reports issued by the State General Secretariat of Management of Pernambuco (period 2010 to 2019), and Database of Appellate Decisions issued by the Brazilian Federal Accountability Office (year of 2019). We compared the performance of three machine learning methods: K-means, LSA and LDA. In our experiments, we observed that (i) pre-processing techniques have a marked influence on the result of topic extraction; that (ii) Silhouette techniques and topic coherence produced the best value for the quantitative topics in all databases ; that LSA associated with LDA presented the best performance in all three databases, regarding the identification of relevant themes (topics) identified. Overall, the best results were obtained using the database in English (European Union Laws).</t>
  </si>
  <si>
    <t>J. A. Da Silva Amaral; F. B. De Lima Neto</t>
  </si>
  <si>
    <t>2021 IEEE Latin American Conference on Computational Intelligence (LA-CCI)</t>
  </si>
  <si>
    <t>https://ieeexplore.ieee.org/stamp/stamp.jsp?arnumber=9769786</t>
  </si>
  <si>
    <t>Predicting Programming Behavior in OSS Communities: A Case Study of NLP-based Approach</t>
  </si>
  <si>
    <t>Prediction of developersâ€™ programming behaviors is an effective way to improve their development efficiency and optimize the organization of project modules and files. However, little research exists investigating on this direction. In order to address this knowledge gap, we proposed a NLP-based approach to predict the programming behaviors in OSS (Open Source Software) communities. The proposed approach i) embeds the historical programming behavior data of a project into a multi-dimensional vector space to capture the potential laws in the data, ii) forms an eigenvector matrix reflecting the semantic relationship of the development behavior data, and iii) predicts the next programming behavior of a specific developer based on the eigenvector matrix. Our experiments on five OSS projects show that the prediction accuracy rate of the proposed prediction approach can reach up to about 50%, indicating that it can summarize the development behavior data law and effectively predict the programming behavior of developers. Our work can provide valuable assistance for developersâ€™ programming and projectsâ€™ maintenance in practice.</t>
  </si>
  <si>
    <t>M. Huo; Y. Yu; Z. Li; J. Chang</t>
  </si>
  <si>
    <t>2020 International Conference on Artificial Intelligence and Computer Engineering (ICAICE)</t>
  </si>
  <si>
    <t>https://ieeexplore.ieee.org/stamp/stamp.jsp?arnumber=9361162</t>
  </si>
  <si>
    <t>Morphological Analysis of Malay Words for Resolving Ambiguity</t>
  </si>
  <si>
    <t>The issue of morphological uncertainty is broadly tended to in the cutting edge in Natural Language Processing (NLP). For the most part, vagueness is settled with the utilization of substantial physically explained corpora and machine learning. Be that as it may, such strategies do not generally accessible, as great preparing information is not available for all dialects. In this paper, we introduce a technique for disambiguation without highest quality level corpora utilizing a few factual models, to be specific, Braille Translation Algorithms and unambiguous N-grams from the naturally explained corpus. Every one of the strategies was tried on the Corpus of Glosbe and on the Corpus of Dewan Bahasa Pustaka (DBP). Therefore, more than a half of words with uncertain examinations were disambiguated in the two corpora, exhibiting high exactness. Our technique for morphological disambiguation shows that it is conceivable to dispose of a portion of the uncertain examinations in the corpus without particular phonetic assets, just with the utilization of crude information, where all conceivable morphological investigations for each word are shown.</t>
  </si>
  <si>
    <t>M. F. Yahaya; N. A. Rahman; Z. A. Bakar</t>
  </si>
  <si>
    <t>2018 Fourth International Conference on Information Retrieval and Knowledge Management (CAMP)</t>
  </si>
  <si>
    <t>https://ieeexplore.ieee.org/stamp/stamp.jsp?arnumber=8464773</t>
  </si>
  <si>
    <t>Predict Philipine supreme court by using documents</t>
  </si>
  <si>
    <t>Use Case, it doesn't generalize</t>
  </si>
  <si>
    <t>Retrieval of Semantically Similar Philippine Supreme Court Case Decisions using Doc2Vec</t>
  </si>
  <si>
    <t>Drafting a case decision is an intensive task for lower court judges which may be a factor in the case backlogs problem of the Philippine judiciary. The search for similar Philippine Supreme Court case decisions is a common task done manually in the trial setting in order to support the decision of the judge. Doc2Vec, a common document embedding technique in NLP, and cosine similarity are implemented in order to automatically retrieve semantically similar case decisions. The model shows to have an accuracy of 80% and exhibits a strong positive correlation with the similarity scores of a legal domain expert.</t>
  </si>
  <si>
    <t>L. T. Barco Ranera; G. A. Solano; N. Oco</t>
  </si>
  <si>
    <t>2019 International Symposium on Multimedia and Communication Technology (ISMAC)</t>
  </si>
  <si>
    <t>https://ieeexplore.ieee.org/stamp/stamp.jsp?arnumber=8836165</t>
  </si>
  <si>
    <t>Deep Learning and Explainable Artificial Intelligence Techniques Applied for Detecting Money Launderingâ€“A Critical Review</t>
  </si>
  <si>
    <t>Money laundering has been a global issue for decades, which is one of the major threat for economy and society. Government, regulatory and financial institutions are combating it together in their respective capacity, however still billions of dollars in fines by authorities make the headlines in the news. High-speed internet services have enabled financial institutions to deliver better customer experience through multi-channel engagements, which has led to exponential growth in transactions and new avenues for laundering the money for fraudsters. Literature shows the usage of statistical methods, data mining and Machine Learning (ML) techniques for money laundering detection, but limited research on Deep Learning (DL) techniques, primarily due to lack of model interpretability and explainability of the decisions made. Several studies are conducted on application of ML for Anti-Money Laundering (AML), and Explainable Artificial Intelligence (XAI) techniques in general, but lacks the study on usage of DL techniques together with XAI. This paper aims to review the current state-of-the-art literature on DL together with XAI for identifying suspicious money laundering transactions and identify future research areas. Key findings of the review are, researchers have preferred variants of Convolutional Neural Networks, and AutoEncoder; graph deep learning together with natural language processing is emerging as an important technology for AML; XAI use is not seen in AML domain; 51% ML methods used in AML are non-interpretable, 58% studies used sample of old real data; key challenges for researchers are access to recent real transaction data and scarcity of labelled training data; and data being highly imbalanced. Future research directions are, application of XAI techniques to bring-out explainability, graph deep learning using natural language processing (NLP), unsupervised and reinforcement learning to handle lack of labelled data; and joint research programs between research community and industry to benefit from domain knowledge and controlled access to data.</t>
  </si>
  <si>
    <t>D. V. Kute; B. Pradhan; N. Shukla; A. Alamri</t>
  </si>
  <si>
    <t>https://ieeexplore.ieee.org/stamp/stamp.jsp?arnumber=9446887</t>
  </si>
  <si>
    <t>Innovative High Quality Aircraft Maintenance by Wisdom of Semantic Database Using Historical Data of Operation Staffs</t>
  </si>
  <si>
    <t>Airlines' safety records and maintenance management are some of the most important factors for the passengers to select their preferred airlines. Airlines with amicable aircraft safety and maintenance records employ appropriate maintenance policies and strive to retain veteran maintenance staff. But due to high growth in aviation industry, airlines are now facing shortage of experienced staff and as a result new and less experienced staff is assigned much crucial aircraft maintenance activities. Airline operators have realized that in order to ensure high safety record, they must have high quality maintenance system and documents with highly experienced maintenance staff. To achieve these goals, this paper proposes wisdom of semantic database using historical data from maintenance operation of staff. The wisdom is generated by operators' daily maintenance documents in each stage. We have designed Ontology Semantic Classify Rule Engine and utilized Natural Language Processing (NLP) and Disambiguation technique to classify the meaning of operations.</t>
  </si>
  <si>
    <t>D. Abdullah; H. Takahashi</t>
  </si>
  <si>
    <t>2016 7th International Conference on Intelligent Systems, Modelling and Simulation (ISMS)</t>
  </si>
  <si>
    <t>https://ieeexplore.ieee.org/stamp/stamp.jsp?arnumber=7877214</t>
  </si>
  <si>
    <t>Simple Interrogative Sentence Analysis Based on CRF</t>
  </si>
  <si>
    <t>[Objective] This paper intends to enhance the simple interrogative sentence analysis , which leads question answering system to understand â€_x009d_What is this question asking?â€_x009d_. [ Methods] Under the condition that simple interrogative sentence analysis is regarded as a sequence labelling problems, Conditional Random Field (CRF) model can process it well. [Results] Few manual label can lead to promoted result. [Limitations] For non-factual problems processing needs exceed the defined label system support.[Conclusions] Using Conditional Random Field model to process question analysis problem, which is regarded as a sequential labelling problem, can improve handling capacity with relatively little cost.</t>
  </si>
  <si>
    <t>W. Zheng; Z. Lijun; X. Shuo; Z. Ning; Y. Yingying; L. Weifeng</t>
  </si>
  <si>
    <t>2016 IEEE/WIC/ACM International Conference on Web Intelligence Workshops (WIW)</t>
  </si>
  <si>
    <t>https://ieeexplore.ieee.org/stamp/stamp.jsp?arnumber=7814468</t>
  </si>
  <si>
    <t>User Gender Classification Based on Twitter Profile Using Machine Learning</t>
  </si>
  <si>
    <t>In the recent past, there has been a swift rise in the count of people accessing social media sites like twitter in many countries across the globe. This led to a surge in interest to identify gender based on their profile. This study could be beneficial for many fields such as legal inquisition, analysing election polls, recommendations of e-commerce platforms, survey results, marketing, and forensics. Men and women have unique styles of expressing their views in tweets. Based on these distinctions between both men and women, this research aims to categorise the gender of a Twitter profile. This investigation will deep dive into the usage of various Natural Language Tool Kit (NLTK) libraries that process on textual attributes of the dataset. This study provides a comparative analysis of the accuracies obtained after applying various algorithms of machine learning. The usage of predominant textual attributes is majorly concentrated in this study.</t>
  </si>
  <si>
    <t>K. Vikas; A. Vivek Reddy; S. Kumar C; H. Shanmugasundaram</t>
  </si>
  <si>
    <t>2022 International Conference on Applied Artificial Intelligence and Computing (ICAAIC)</t>
  </si>
  <si>
    <t>https://ieeexplore.ieee.org/stamp/stamp.jsp?arnumber=9793185</t>
  </si>
  <si>
    <t>Automated QA for software system documents</t>
  </si>
  <si>
    <t>abualhaija2022automated</t>
  </si>
  <si>
    <t>Automated Question Answering for Improved Understanding of Compliance Requirements: A Multi-Document Study</t>
  </si>
  <si>
    <t>Software systems are increasingly subject to regulatory compliance. Extracting compliance requirements from regulations is challenging. Ideally, locating compliance-related information in a regulation requires a joint effort from requirements engineers and legal experts, whose availability is limited. However, regulations are typically long documents spanning hundreds of pages, containing legal jargon, applying complicated natural language structures, and including cross-references, thus making their analysis effort-intensive. In this paper, we propose an automated question-answering (QA) approach that assists requirements engineers in finding the legal text passages relevant to compliance requirements. Our approach utilizes large-scale language models fine-tuned for QA, including BERT and three variants. We evaluate our approach on 107 question-answer pairs, manually curated by subject-matter experts, for four different European regulatory documents. Among these documents is the general data protection regulation (GDPR) â€“ a major source for privacy-related requirements. Our empirical results show that, in $\approx 94$% of the cases, our approach finds the text passage containing the answer to a given question among the top five passages that our approach marks as most relevant. Further, our approach successfully demarcates, in the selected passage, the right answer with an average accuracy of $\approx$91%.</t>
  </si>
  <si>
    <t>S. Abualhaija; C. Arora; A. Sleimi; L. C. Briand</t>
  </si>
  <si>
    <t>2022 IEEE 30th International Requirements Engineering Conference (RE)</t>
  </si>
  <si>
    <t>https://ieeexplore.ieee.org/stamp/stamp.jsp?arnumber=9920030</t>
  </si>
  <si>
    <t>Propose an automated questionanswering (QA) approach that assists requirements engineers in finding the legal text passages relevant to compliance requirements. Our approach utilizes largescale language models fine-tuned for QA, including BERT and three variants.</t>
  </si>
  <si>
    <t>Our QA dataset
is composed of 107 questions and their respective
answers. It doesn't seem available</t>
  </si>
  <si>
    <t>propose QA automation that (a) draws on
recent NLP technologies, and (b) assists requirements
engineers in extracting information from regulatory
documents. The requirements engineers can simply
pose questions in NL about matters that are relevant
to compliance requirements and our approach finds
the answers in the regulatory document. We elaborate
our approach in Section III;  empirically evaluate our approach on a QA
dataset curated by two experts from the legal and RE
domains. The dataset covers four European regulatory
documents which are relevant to software systems,
including Directive EU 2019/770 and the general
data protection regulation (GDPR) – a major source
for privacy-related requirements. Our QA dataset
is composed of 107 questions and their respective
answers as we further explain in Section IV-C. We
make this dataset available to the RE community as
online annex [12]. Over this dataset, our approach
has an average recall of 93.5% in finding the context
span that contains the right answer among the top
five spans marked as relevant to the input question.
Our approach further identifies the answer to the input
question in the retrieved context span with an average
accuracy of 90.7%.</t>
  </si>
  <si>
    <t>QA LM based with BERT, ALBERT, RoBERTa, ELECTRA.</t>
  </si>
  <si>
    <t>BERT, ALBERT, RoBERTa, ELECTRA.</t>
  </si>
  <si>
    <t>A comparative study of Soft Computing software for enhancing the capabilities of business document management systems</t>
  </si>
  <si>
    <t>There are several types of business documents, ranging from brief accounting documents to complex legal agreements. Companies extensively use such documents to communicate, transact business and analyse their productivity. This results in the generation of a large number of documents daily, and small- and medium-sized enterprises are easily overwhelmed by this situation. Given this background, companies require software solutions which provide all of the features required by users for optimal document management, as well as optimising management processes and automating the extraction of relevant information from the documents. Open-source software provides these organizations with low-cost, high-quality software which incorporates an array of advanced features that extend beyond only storage solutions. In this study, we test several computational-intelligence open-source software tools in order to enhance the information-retrieval capabilities in small business document-management systems. We implement a prototype to test these Natural Language Processing (NLP) tools and Machine-Learning techniques in a business environment, with the aim of choosing the best alternative for each process.</t>
  </si>
  <si>
    <t>R. Romero-Cordoba; F. P. Romero; J. A. Olivas; J. Serrano-Guerrero; A. Peralta</t>
  </si>
  <si>
    <t>2016 IEEE International Conference on Fuzzy Systems (FUZZ-IEEE)</t>
  </si>
  <si>
    <t>https://ieeexplore.ieee.org/stamp/stamp.jsp?arnumber=7737693</t>
  </si>
  <si>
    <t>Ontological and Terminological Ressource Enrichment from Text Copora</t>
  </si>
  <si>
    <t>Several studies have proposed to associate a terminological or linguistic part to the ontology's, in order to a clear distinction between the terminological and conceptual component, In particular defined the Ontological and Terminological Resource (OTR). Because domain knowledge can evolve, ontology must be enriched with new knowledge. Methods and tools have been developed in order to extract and organize knowledge explicit and / or implicit, in the text. They generally use specific techniques from different fields of research, especially NLP, machine learning, text mining. However, there is not yet a method / tool that have proven effective for semiautomatic enrichment OTR from text. This paper offers an original solution based on the calculated similarity chain, external semantic resources and ontology's online to enrich OTR from texts. This work is concrÃ©tise by a tool called OntoEnrich.</t>
  </si>
  <si>
    <t>A. Tissaoui; A. Mezni</t>
  </si>
  <si>
    <t>2016 Global Summit on Computer &amp; Information Technology (GSCIT)</t>
  </si>
  <si>
    <t>https://ieeexplore.ieee.org/stamp/stamp.jsp?arnumber=7976643</t>
  </si>
  <si>
    <t>Sentiment Analysis and Classification of COVID-19 Tweets</t>
  </si>
  <si>
    <t>The ruinous COVID-19 (Coronavirus disease) pandemic is the paramount issue prevalent in our world today. Social media serves as a common platform, where thoughts, experiences and essential information pertaining to COVID-19 could be shared. The primary objective of this project is to analyze using NLP (Natural Language Processing) techniques, the sentiments of users across various countries based on tweets posted during the pandemic, which could be beneficial for healthcare and government organizations to assess and address the needs of individuals and formulate policies accordingly. The sentiments of tweets are determined to be positive or negative based on analysis results obtained. Unlike existing research, a proper comparative sentiment analysis of COVID-19 related tweets has been performed to obtain conclusions regarding suitability of sentiment classification models and their respective accuracies. According to the proposed approach in this paper, a convolutional neural network and recurrent neural network is constructed for sentiment analysis based on text, which will help identify the growth in fear sentiment and negative sentiment with assured higher accuracy.</t>
  </si>
  <si>
    <t>R. B. S; A. Ezhilan; D. R; A. R; S. R</t>
  </si>
  <si>
    <t>2021 5th International Conference on Trends in Electronics and Informatics (ICOEI)</t>
  </si>
  <si>
    <t>https://ieeexplore.ieee.org/stamp/stamp.jsp?arnumber=9453062</t>
  </si>
  <si>
    <t>Analyzing Public Opinion Based on Emotion Labeling Using Transformers</t>
  </si>
  <si>
    <t>This research aimed to do sentiment analysis by conducting text classification targeting six basic human emotions (fear, anger, joy, sadness, disgust, and surprise) using state-of-the-art Natural Language Processing (NLP) technique called â€˜Transformers'. More than 1000 tweet data are obtained from Twitter on the issue of the mudik prohibition policy issued by the government of Indonesia in May 2021. The result showed that most people are feeling sad (47%) and surprised (24%) about the mudik prohibition policy. The sad feeling is related to the publics' inability to come back to their hometown and missing their families there. Whereas the â€˜surprisedâ€™ feelings are due to the contradiction of the mudik prohibition policy with other policies such as the opening of tourist attractions and malls. Our result also showed that the model can accurately predict and have high confidence in predicting the emotions even when the texts do not contain obvious words that are strongly associated with certain emotions. The average confidence score on the prediction is pretty high at 0.82 with most of the predictions having a confidence score higher than 0.95.</t>
  </si>
  <si>
    <t>M. T. Anwar; A. K. Permana; L. Ambarwati; D. Agustin</t>
  </si>
  <si>
    <t>2021 2nd International Conference on Innovative and Creative Information Technology (ICITech)</t>
  </si>
  <si>
    <t>https://ieeexplore.ieee.org/stamp/stamp.jsp?arnumber=9590110</t>
  </si>
  <si>
    <t>Twitter Sentiment Analysis in Covid-19 Pandemic</t>
  </si>
  <si>
    <t>We have yet to realise the full capability of social media as an innovative information platform during emergencies and crisis response and management. Sentiment analysis can systematically identify, extract, and scrutinise emotional states and subjective information in social media data. Exploring reactions and perceptions to response messaging is invaluable and proved especially useful for a pandemic response as it can demonstrate general population reaction to the pandemic and governments response actions. This can be further analysed to identify the gap between government response actions and communications and citizens' perceptions. In this paper, an analysis of Twitter data explores population reaction towards COVID-19 health messaging. A Natural Language Processing Python tool is known as TextBlob was used to discover general data sentiment. Data were divided into three sentiments and text extraction of health messages was conducted to explore subsequent tweets in predefined categories. Our findings show the outcome of Tweets analysis could help us to identify the general population concerns and their reactions to COVID-19 to give a better understanding of the situation to governments and support them in implementing appropriate policies.</t>
  </si>
  <si>
    <t>S. Madanian; D. Airehrour; N. A. Samsuri; M. Cherrington</t>
  </si>
  <si>
    <t>2021 IEEE 12th Annual Information Technology, Electronics and Mobile Communication Conference (IEMCON)</t>
  </si>
  <si>
    <t>https://ieeexplore.ieee.org/stamp/stamp.jsp?arnumber=9623124</t>
  </si>
  <si>
    <t>A Model to Enhance Governance Issues through Opinion Extraction</t>
  </si>
  <si>
    <t>We live in a world where data is expanding exponentially. Most of the data is unstructured when obtained through the web. Many organizations, institutes, and governments worldwide gather public views regarding their products, services, or policies. With thousands of reviews about some product, service, or policy, it is impossible to conclude some kind of final thought from it. To handle this, there is a desperate need for a model that can extract meaningful information from data to make correct and timely decisions for the efficient growth of business and smooth running of an organization or government. Otherwise, the practice of collecting and storing data will be ineffective. In this study, we focused on conducting an extensive public survey on issues of Southern Punjab, carry out appropriate processing on collected data and predict trends in public opinion for decision-making. Natural Language Processing (NLP) and Machine Learning (ML) have dealt with this problem. Different data preprocessing techniques have been utilized to remove the noise from data. Our experiments stated that unemployment, poverty, education, and corruption are the major issues of the targeted region. This study will help government officials and non-governmental organizations to be focused on the extracted issues in the specific region.</t>
  </si>
  <si>
    <t>K. Shaukat; T. M. Alam; M. Ahmed; S. Luo; I. A. Hameed; M. S. Iqbal; J. Li; M. A. Iqbal</t>
  </si>
  <si>
    <t>2020 11th IEEE Annual Information Technology, Electronics and Mobile Communication Conference (IEMCON)</t>
  </si>
  <si>
    <t>https://ieeexplore.ieee.org/stamp/stamp.jsp?arnumber=9284876</t>
  </si>
  <si>
    <t>Energy-Efficient Online Scheduling of Transformer Inference Services on GPU Servers</t>
  </si>
  <si>
    <t>Cloud service providers are deploying Transformer-based deep learning models on GPU servers to support many online inference-as-a-service (IAAS) applications, given the predominant performance of Transformers in natural language processing (NLP) tasks. However, Transformersâ€™ inherent high complexity and large model size (e.g., billions to hundreds of billions of parameters) tax the resource-constrained GPU servers. Improving the energy efficiency and payload capability of IAAS without violating the service-level agreement (SLA) becomes a practical challenge for service providers. This work conducts a comprehensive study on the inference performance and energy efficiency of Transformer models. First, we empirically characterize essential performance metrics, including latency, throughput, and energy consumption on NVIDIA GPUs under various workload configurations. Second, we establish a performance and energy consumption model for Transformer that facilitates energy-efficient scheduling policies. Finally, we propose an online batch inference scheduling scheme for Transformer on GPU servers, which we refer to as the Mixed Aligned Scheduling (MAS) scheme. Compared with the existing scheduling schemes, the MAS improves the throughput and energy efficiency by up to 61.56% and 69.79% on the V100 GPU servers. Our findings expose a full scope of the characteristics of Transformer inference on GPU servers with various input shapes and workload balancing degrees. We show that merging the online batch inference with robust scheduling schemes can improve the energy efficiency and the overall inference performance under latency constraints.</t>
  </si>
  <si>
    <t>Y. Wang; Q. Wang; X. Chu</t>
  </si>
  <si>
    <t>IEEE Transactions on Green Communications and Networking</t>
  </si>
  <si>
    <t>https://ieeexplore.ieee.org/stamp/stamp.jsp?arnumber=9769760</t>
  </si>
  <si>
    <t>Word Embedding With Zipfâ€™s Context</t>
  </si>
  <si>
    <t>Word embeddings generated by neural language models have achieved great success in many NLP tasks. However, neural language models may be difficult to train and time consuming. In this paper, we introduce a simpler but efficient word embedding method based on cooccurrence matrix factorization. Our method drastically reduces the dimensions of the cooccurrence matrix according to the famous Zipf's word frequency law. We observe that if the sampling times of a target word increase to a certain extent, the context of the target word will follow the Zipf's distribution. Enlightened by this, we propose a novel transformation for the cooccurrence matrix. The built cooccurrence matrix is then factorized by PCA. As PCA simply factorizes the cooccurrence matrix linearly and cannot capture the nonlinear relations of features, we construct an autoencoder to further transform the vectors. We compare our method with some well-known neural language models. Our method shows a comparable performance though it is much simpler than the neural language models.</t>
  </si>
  <si>
    <t>L. Gao; G. Zhou; J. Luo; Y. Huang</t>
  </si>
  <si>
    <t>https://ieeexplore.ieee.org/stamp/stamp.jsp?arnumber=8907781</t>
  </si>
  <si>
    <t>Twitter Usage Across Industry: A Spatiotemporal Analysis</t>
  </si>
  <si>
    <t>High resolution social media data presents an opportunity to better understand people's behavioural patterns and sentiment. Whilst significant work has been conducted in various targeted social contexts, very little is understood about differentiated behaviour in different industrial sectors. In this paper, we present results on how social media usage and general sentiment vary across the geographic and industry sector landscape. Unlike existing studies, we use a novel geocomputational approach to link location specific Twitter data with business sectors by leveraging the UK Standard Industrial Classification Code (SIC Code). Our baseline results for the Greater London area identifies Construction, Real Estate, Transport and Financial Services industries consistently have stronger Twitter footprints. We go on to apply natural language processing (NLP) techniques to understand the prevailing sentiment within each business sector and discuss how the evidence can contribute towards de-biasing Twitter data. We believe this research will prove a valuable surveillance tool for policy makers and service providers to monitor ongoing sentiment in different industry sectors, perceive the impact of new policies and can be used as a low cost alternative to survey methods in organisational studies.</t>
  </si>
  <si>
    <t>N. Gupta; H. Crosby; D. Purser; S. Javis; W. Guo</t>
  </si>
  <si>
    <t>2018 IEEE Fourth International Conference on Big Data Computing Service and Applications (BigDataService)</t>
  </si>
  <si>
    <t>https://ieeexplore.ieee.org/stamp/stamp.jsp?arnumber=8405693</t>
  </si>
  <si>
    <t>Employing a Seq2Seq Model for Spelling Correction in Albanian Language</t>
  </si>
  <si>
    <t>In this paper we present a model which detects and corrects spelling mistakes in Albanian language. Most of the available literature and published papers discuss the implementation and optimization of spell checkers for the English language. Until now, unfortunately, there is a lack of published works for the processing of Albanian language. We are going to explain the process of implementing a spelling corrector for Albanian, from the dataset creation until the provision of the results. The proposed model is based in the Sequence to Sequence (Seq2Seq) model with Bahdanau Attention. Since there is a lack of public datasets in Albanian, we created a dataset with 958,116 sentences collected from electronic books, Wikipedia articles and various legal documents in Albanian language. We experimented with the hyperparameters values in our neural network to find the optimal parameters which provided the best results. We propose that by enriching the initial dataset, not only in dimension but also by linking it with other tools such as POS (Part of Speech) tagging, a higher level of accuracy can be achieved.</t>
  </si>
  <si>
    <t>E. Trandafili; A. Haveriku; A. Bendo</t>
  </si>
  <si>
    <t>2022 International Conference on Software, Telecommunications and Computer Networks (SoftCOM)</t>
  </si>
  <si>
    <t>https://ieeexplore.ieee.org/stamp/stamp.jsp?arnumber=9911495</t>
  </si>
  <si>
    <t>Hybrid Attention-based Transformer for Long-range Document Classification</t>
  </si>
  <si>
    <t>Transformer with the self-attention mechanism, which allows fully-connected contextual encoding over input tokens, has achieved outstanding performances in various NLP tasks, but it suffers from quadratic complexity with the input sequence length. Long-range contexts are often tackled by Transformer in chunks using a sliding window to avoid GPU memory overflow. However, how to achieve considerable performance on downstream tasks under the premise of modeling sequences as long as possible with limited GPU resources is still a problem to be explored. To address this issue, we propose a new framework using hybrid attention-based Transformer to capture long-range contextual features. More specifically, we make a combination of three types of attention, i.e. sliding window local attention, clustering-based long-range attention and specific global attention. Experiments comparing the performance of our model with mainstream efficient improved Transformers are conducted on document classification task in public datasets IMDB and CAIL-Long. Experimental results demonstrate that the proposed approach can outperform the state-of-the-art models on the adopted datasets, which verifies the effectiveness of our model on long-range document classification task.</t>
  </si>
  <si>
    <t>R. Qin; M. Huang; J. Liu; Q. Miao</t>
  </si>
  <si>
    <t>https://ieeexplore.ieee.org/stamp/stamp.jsp?arnumber=9891918</t>
  </si>
  <si>
    <t>Filtered</t>
  </si>
  <si>
    <t>Filtered YES</t>
  </si>
  <si>
    <t>The Establishment of Commodity Success Model Based on Text Sentiment Analysis</t>
  </si>
  <si>
    <t>The paper provides a solution to the problem raised by Sunshine. For the review mode of the Amazon online market, the article innovatively proposes the Level of Success model (LOS) to help the company determine whether the product is successful after sales. The model based on the review quantification model, the help level model, and the star model. The three sub-models are analyzed by AHP to obtain the weight vector, and the LOS model is obtained by linear combination. The review quantization model is through natural language processing (NLP) Sentiment analysis and quantification of the review text. The help level model combines quantifies helpful votes and total votes based on the Wilson score algorithm. The star model normalizes the review stars of customers.For the time-based processing of data that Sunshine Company pays special attention to the article divides the data and visualizes it according to the time period of the data. Through the analysis of images and correlations, the law of data and time correlation is obtained.Finally, the article builds an LDA theme model to extract the four themes of use time, product attributes, after-sales service, and product using, helping companies to get more information from the text. With the development of e-commerce platforms, customers are more and more likely to use e-commerce platforms. Through the LOS model and customer reviews, we can effectively evaluate the market effect of the company's products and these models are powerful tools to assist companies in making sales decisions.</t>
  </si>
  <si>
    <t>J. Li; T. Zheng; B. Li; X. Hu; L. Shen; X. Zhu</t>
  </si>
  <si>
    <t>2020 6th International Conference on Big Data and Information Analytics (BigDIA)</t>
  </si>
  <si>
    <t>https://ieeexplore.ieee.org/stamp/stamp.jsp?arnumber=9384516</t>
  </si>
  <si>
    <t>Sentiment Analysis using Improved Vader and Dependency Parsing</t>
  </si>
  <si>
    <t>We know, one Act has been initiated by the Government of India in September 2020, often known as Farm Bills or Indian Agricultural Act. This act has been affected farmers in many ways and led to opposition to the bills. As a result, there is a wide area for doing sentiment on the data taken from this domain, so we are making sentiment analysis on it. On comparing different algorithms like Logistic Regression, VADER, and BERT, we could see that BERT is having more accuracy as compared to the other algorithms. But we could see that VADER is a good algorithm as they are having special qualities as compared to that of the other algorithm. So, we thought to Improve VADER (Valence Aware Dictionary and sEntiment Reasoner) sentiment analysis on Farm Bill Act. Along with this, we are doing Information Extraction on verb and analyzing sentiments on extracted phrases that are related to the verb, to get the accuracy of sentences with verb and without verb. Thus, we get the Dependency of the verb in the sentence.</t>
  </si>
  <si>
    <t>G. Veena; A. Vinayak; A. J. Nair</t>
  </si>
  <si>
    <t>2021 2nd Global Conference for Advancement in Technology (GCAT)</t>
  </si>
  <si>
    <t>https://ieeexplore.ieee.org/stamp/stamp.jsp?arnumber=9587829</t>
  </si>
  <si>
    <t>Technology Threats:Impacts of Cyberbullying to Today's Generation</t>
  </si>
  <si>
    <t>This study is aimed to examine the impact of cyberbullying in the 21st century generation, how social media and technology contributes into the rising cases of cyberbullying. Studies were carried out in two folds. (1) We carried out online surveys on a small cohort to record general experiences of cyberbullying on social network platforms and we report our findings using qualitative and quantitative data analysis techniques. (2) We classified tweets into `bully' and `non-bully' based on the presence of bully related words in the tweets and develop a model using NLP techniques in order to flag new tweets which are bully related. The findings of the study indicated that most participants use their social media platforms daily with a high proportion of them using Facebook, WeChat or WhatsApp. The results of the study also reflected that cyberbullying is real and affects victims emotionally, physically and mentally and most people disregard the impact. This study contributes to the knowledge of research in this domain and can be used to flag tweets which contain fowl words or attack individuals for the necessary action to be taken, consequently, to reduce cyberbullying in online social networks.</t>
  </si>
  <si>
    <t>P. Keitemoge</t>
  </si>
  <si>
    <t>2018 15th International Conference on Service Systems and Service Management (ICSSSM)</t>
  </si>
  <si>
    <t>https://ieeexplore.ieee.org/stamp/stamp.jsp?arnumber=8464953</t>
  </si>
  <si>
    <t>A novel weakly supervised approach for casual English normalization</t>
  </si>
  <si>
    <t>Nowadays, social media has become a massive real-time source of fresh information. Which gather a large volume of data produced every day to analysts who wish to discover new opportunities in the emerging research area of mining the noisy corpus present in social media. However, the noisy and short nature of this kind of text hamper this desire: unlike structured news content, social media users often prefer communicating unconventionally with informal, and ungrammatical language using abbreviations, slang, misspelled words, or non-standard short-forms: noisy words. Under those purposes, it becomes a challenge to present new methods to boost the performance of existing systems which convert this noisy text to Standard English. Most previous work didn't encompass all kinds of casual English noise, or made a strong assumption that the best canonical candidate is the one present in the correction dictionaries. This is not realistic because one noisy word can have different meanings considering the context, the area of interest and the time period of those noisy words extraction. In this paper, we target all kinds of casual English noise neglected by state-of-art by proposing a novel weakly supervised approach. This one takes into account the context, the type of interest of those noisy words and their time period of extraction: Once the informal word is identified, we recognize its type of interest by surrounding its context. Then, we generate the best and highly ranked canonical form depending on the extraction time period of the noisy word. Finally, we normalize the noisy word. This multi-faceted, context aware, and interest sensitive approach is expected to yield more accurate results than existing state-of-art solutions.</t>
  </si>
  <si>
    <t>A. Mezhar; M. Ramdani; A. E. Mzabi</t>
  </si>
  <si>
    <t>2016 11th International Conference on Intelligent Systems: Theories and Applications (SITA)</t>
  </si>
  <si>
    <t>https://ieeexplore.ieee.org/stamp/stamp.jsp?arnumber=7772283</t>
  </si>
  <si>
    <t>ScienceDirect</t>
  </si>
  <si>
    <t>E,Y</t>
  </si>
  <si>
    <t>Privacy and Artificial Intelligence</t>
  </si>
  <si>
    <t>Artificial intelligence is a rapidly developing field of research with many practical applications. Congruent to advances in technologies that enable big data, deep learning, and neural networks to train, learn, and predict, artificial intelligence creates new risks that are difficult to predict and manage. Such risks include economic turmoil, existential crises, and the dissolution of individual privacy. If unchecked, the capabilities of artificially intelligent systems could pose a fundamental threat to privacy in their operation or these systems may leak information under adversarial conditions. In this article, we survey the literature and provide various scenarios for the use of artificial intelligence, highlighting potential risks to privacy and offering various mitigating strategies. For the purpose of this research, a North American perspective of privacy is adopted. Impact statementâ€”While an appreciation of the privacy risks associated with artificial intelligence is important, a thorough understanding of the assortment of different technologies that comprise artificial intelligence better prepares those implementing such systems in assessing privacy impacts. This can be achieved through the independent consideration of each constituent of an artificially intelligent system and its interactions. Under individual consideration, privacy-enhancing tools can be applied in a targeted manner to reduce the risk associated with specific components of an artificially intelligent system. A generalized North American approach to assess privacy risks in such systems is proposed that will retain applicability as the field of research evolves and can be adapted to account for various sociopolitical influences. With such an approach, privacy risks in artificial intelligent systems can be well understood, measured, and reduced.</t>
  </si>
  <si>
    <t>J. Curzon; T. A. Kosa; R. Akalu; K. El-Khatib</t>
  </si>
  <si>
    <t>IEEE Transactions on Artificial Intelligence</t>
  </si>
  <si>
    <t>https://ieeexplore.ieee.org/stamp/stamp.jsp?arnumber=9450036</t>
  </si>
  <si>
    <t>Stock Forecasting Using Natural Language and Recurrent Network</t>
  </si>
  <si>
    <t>The factors affecting the stock price of a company include financial aspects, government policies, international policies, emerging news, which affects the investors and hence the market. Critical technical indicators are taken into account while proposing multi-level machine learning in this paper. Firstly, the sentiments of news articles analyzed using lexicon-based Natural Language Processing (NLP). The lexicon used is exclusively based on financial, social media. Each news article analyzed for aspect extraction and aspect-based sentiment analysis. Along with market news sentiments and the companyâ€™s historical financial data, feature vector also includes critical technical analyses based on trend, momentum, and volatility. The future stock price movements forecast utilizes Long Short-Term Memory-Recursive Neural Network (LSTM-RNN) model. The results indicate that the discussed model performs well without requiring any data preprocessing, cycle analyses, or seasonality testing.</t>
  </si>
  <si>
    <t>D. Kumar</t>
  </si>
  <si>
    <t>2020 3rd International Conference on Emerging Technologies in Computer Engineering: Machine Learning and Internet of Things (ICETCE)</t>
  </si>
  <si>
    <t>https://ieeexplore.ieee.org/stamp/stamp.jsp?arnumber=9091732</t>
  </si>
  <si>
    <t>Domain Model Extraction from User-authored Scenarios and Word Embeddings</t>
  </si>
  <si>
    <t>Domain models are used by requirements analysts to rationalize domain phenomena into discrete entities that drive requirements elicitation and analysis. Domain models include entities, actors or agents, their actions, and desired qualities assigned to states in the domain. Domain models are acquired through a wide range of sources, including interviews with subject matter experts, and by analyzing text-based scenarios, regulations and policies. Requirements automation to assist with elicitation or text analysis can be supported using masked language models (MLM), which have been used to learn contextual information from natural language sentences and transfer this learning to natural language processing (NLP) tasks. The MLM can be used to predict the most likely missing word in a sentence, and thus be used to explore domain concepts encoded in a word embedding. In this paper, we explore an approach of extracting domain knowledge from user-authored scenarios using typed dependency parsing techniques. We also explore the efficacy of a complementary approach of using a BERT-based MLM to identify entities and associated qualities to build a domain model from a single-word seed term.</t>
  </si>
  <si>
    <t>Y. Shen; T. Breaux</t>
  </si>
  <si>
    <t>2022 IEEE 30th International Requirements Engineering Conference Workshops (REW)</t>
  </si>
  <si>
    <t>https://ieeexplore.ieee.org/stamp/stamp.jsp?arnumber=9920145</t>
  </si>
  <si>
    <t>WoS</t>
  </si>
  <si>
    <t>Artificial Intelligence for the Early Design Phases of Space Missions</t>
  </si>
  <si>
    <t>Recent introduction of data mining methods has led to a paradigm shift in the way we can analyze space data. This paper demonstrates that Artificial Intelligence (AI), and especially the field of Knowledge Representation and Reasoning (KRR), could also be successfully employed at the start of the space mission life cycle via an Expert System (ES) used as a Design Engineering Assistant (DEA). An ES is an AI-based agent used to solve complex problems in particular fields. There are many examples of ES being successfully implemented in the aeronautical, agricultural, legal or medical fields. Applied to space mission design, and in particular, in the context of concurrent engineering sessions, an ES could serve as a knowledge engine and support the generation of the initial design inputs, provide easy and quick access to previous design decisions or push to explore new design options. Integrated to the User design environment, the DEA could become an active assistant following the design iterations and flagging model inconsistencies. Today, for space missions design, experts apply methods of concurrent engineering and Model-Based System Engineering, relying both on their implicit knowledge (i.e., past experiences, network) and on available explicit knowledge (i.e., past reports, publications, data sheets). The former knowledge type represents still the most significant amount of data, mostly unstructured, non-digital or digital data of various legacy formats. Searching for information through this data is highly time-consuming. A solution is to convert this data into structured data to be stored into a Knowledge Graph (KG) that can be traversed by an inference engine to provide reasoning and deductions on its nodes. Knowledge is extracted from the KG via a User Interface (UI) and a query engine providing reliable and relevant knowledge summaries to the Human experts. The DEA project aims to enhance the productivity of experts by providing them with new insights into a large amount of data accumulated in the field of space mission design. Natural Language Processing (NLP), Machine Learning (ML), Knowledge Management (KM) and Human-Machine Interaction (HMI) methods are leveraged to develop the DEA. Building the knowledge base manually is subjective, time-consuming, laborious and error bound. This is why the knowledge base generation and population rely on Ontology Learning (OL) methods. This OL approach follows a modified model of the Ontology Layer Cake. This paper describes the approach and the parameters used for the qualitative trade-off for the selection of the software to be adopted in the architecture of the ES. The study also displays the first results of the multi-word extraction and highlights the importance of Word Sense Disambiguation for the identification of synonyms in the context. This paper includes the detailed software architecture of both front and back-ends, as well as the tool requirements. Both architectures and requirements were refined after a set of interviews with experts from the European Space Agency. The paper finally presents the preliminary strategy to quantify and mitigate uncertainties within the ES.</t>
  </si>
  <si>
    <t>A. Berquand; F. Murdaca; A. Riccardi; T. Soares; S. GenerÃ©; N. Brauer; K. Kumar</t>
  </si>
  <si>
    <t>2019 IEEE Aerospace Conference</t>
  </si>
  <si>
    <t>https://ieeexplore.ieee.org/stamp/stamp.jsp?arnumber=8742082</t>
  </si>
  <si>
    <t>Vehicle Insurance Policy Document Summarizer, AI Insurance Agent and On-The-Spot Claimer</t>
  </si>
  <si>
    <t>This paper proposes an automated vehicle insurance policy summarizing application. â€œExplain to Meâ€_x009d_ is one such software/tool which enable you to summarize the content of documents regarding vehicle insurance policies by using the NLP, machine learning and deep learning applications. The program targets mainly insurance users and suppliers of insurance services. Due to the increase of vehicle accidents, the vehicle insurance industry has gained more popularity currently. Therefore, different insurance companies have introduced a variety of insurance policies to customers. Vehicle insurance policy documents consist lot of insurance terms that should be read with more attention. As the main objective, this system filters unnecessary data in the particular document, and finalize a summary as the output. As another major component, the application â€œOn the spot claimerâ€_x009d_ which is never before in Sri Lankan vehicle insurance industry, is another major part of this project that works as suggesting the most relevant insurance claiming that can be claimed by the user after detection of the type of damage through mobile phone camera. Another part of this research project, the function known as the Recommender, which works along with the summarization tool, is a recommendation system with a view of recommending more favorable rules for the assertion of alternatives that exist in the corresponding, equivalent documents of other companies. Finally, in order to interact with custody concerns about how to insure an automobile, CNN, which are based on the extraction of images, are used for the implementation of the ETM system in NLP.</t>
  </si>
  <si>
    <t>H. T. D. Samarasinghe; N. A. D. M. Herath; H. S. S. Dabare; Y. R. Gamaarachchi; K. Pulasinghe; P. Yapa</t>
  </si>
  <si>
    <t>2021 6th International Conference for Convergence in Technology (I2CT)</t>
  </si>
  <si>
    <t>https://ieeexplore.ieee.org/stamp/stamp.jsp?arnumber=9418137</t>
  </si>
  <si>
    <t>SBNet: Segmentation-based Network for Natural Language-based Vehicle Search</t>
  </si>
  <si>
    <t>Natural language-based vehicle retrieval is a task to find a target vehicle within a given image based on a natural language description as a query. This technology can be applied to various areas including police searching for a suspect vehicle. However, it is challenging due to the ambiguity of language descriptions and the difficulty of processing multi-modal data. To tackle this problem, we propose a deep neural network called SBNet that performs natural language-based segmentation for vehicle retrieval. We also propose two task-specific modules to improve performance: a substitution module that helps features from different domains to be embedded in the same space and a future prediction module that learns temporal information. SBnet has been trained using the CityFlow-NL dataset that contains 2,498 tracks of vehicles with three unique natural language descriptions each and tested 530 unique vehicle tracks and their corresponding query sets. SBNet achieved a significant improvement over the baseline in the natural language-based vehicle tracking track in the AI City Challenge 2021. Source Code: https://github.com/lsrock1/nlp_search</t>
  </si>
  <si>
    <t>S. Lee; T. Woo; S. H. Lee</t>
  </si>
  <si>
    <t>2021 IEEE/CVF Conference on Computer Vision and Pattern Recognition Workshops (CVPRW)</t>
  </si>
  <si>
    <t>https://ieeexplore.ieee.org/stamp/stamp.jsp?arnumber=9522957</t>
  </si>
  <si>
    <t>Out of Topic
Propose an
automated license term extraction system. They are classified into rights, 
obligations and additional conditions. The analyzed license are open source, but I think they are legal documents too.</t>
  </si>
  <si>
    <t>kapitsaki2017identifying</t>
  </si>
  <si>
    <t>Identifying Terms in Open Source Software License Texts</t>
  </si>
  <si>
    <t>Open source software is nowadays widely used and any open source software must carry a prominent license. However, the legal, natural language text of open source licenses is not always easy to interpret and an extensive manual analysis of the text may be required, in order to fully understand its content. Existing approaches present license content based on such manual interpretation. In this paper, we propose an automated license term extraction system (FOSS-LTE) for the identification of the license terms from a specific license text and the creation of a representation of these terms divided into rights, obligations and additional conditions. We present the process employed for the creation of the license term extraction system using NLP techniques and we evaluate its accuracy on a set of sentences from available licenses collected for this purpose.</t>
  </si>
  <si>
    <t>G. M. Kapitsaki; D. Paschalides</t>
  </si>
  <si>
    <t>2017 24th Asia-Pacific Software Engineering Conference (APSEC)</t>
  </si>
  <si>
    <t>https://ieeexplore.ieee.org/stamp/stamp.jsp?arnumber=8305978</t>
  </si>
  <si>
    <t xml:space="preserve">The FOSS-LTE approach concerns the
application of topic modeling on the corpus of license texts
for the extraction of appropriate topics that can represent the
license terms captured in the texts.  We have adopted Latent Dirichlet Allocation
(LDA) that is the most popular choice </t>
  </si>
  <si>
    <t>Curated License text dataset: http://www.cs.ucy.ac.cy/∼gkapi/foss.html</t>
  </si>
  <si>
    <t>License term extraction system FOSS-LTE
(FOSS License Term Extraction) for identifying license terms from the text of open source licenses</t>
  </si>
  <si>
    <t>We applied the FOSS-LTE approach on a set of license texts collected for this
purpose. In order to be able to have an initial set of terms that
are representative and commonly encountered in licenses, we
performed a manual analysis on 25 licenses. For this reason,
the input data (of license texts) are split into two sets, on
which different steps are applied. Using the above process
the input data available are: (1) the sentences of all license
texts gathered (excluding a test license set used for evaluation
purposes), and (2) the sentences of the 25 manually analyzed
licenses. An initial data preprocessing phase common to all
cases is used
Step 1: Data gathering.
Step 2: Data preprocessing (Noise Removal and Sentence Segmentation)
Step 3a: Creation of license terms and mapper.
Step 3b: Topic modeling and map creation 
Step 4: Term to topic matching.
Topic modeling creates an inferencer using the original data
that can be subsequently used to map new documents to the
same set of topics, similarly in different
proportions.</t>
  </si>
  <si>
    <t>Topic Modeling using LDA + Doc2Vec + Cosine Similarity</t>
  </si>
  <si>
    <t>Doc2Vec</t>
  </si>
  <si>
    <t xml:space="preserve"> As future work we aim to address
compatibility issues between terms, indicating for instance that
the presence of term A results to the presence or absence of
term B. Applying such compatibility rules on license terms
during term extraction will improve the accuracy. We also aim
to study how license terms can enrich the Software Package
Data Exchange (SPDX) specification</t>
  </si>
  <si>
    <t>Assisted Declarative Process Creation from Natural Language Descriptions</t>
  </si>
  <si>
    <t>In this paper, we report recent advances on user support for declarative process generation from natural language descriptions. The Process Highlighter is a hybrid-modelling tool that facilitates the (manual) creation of Dynamic Response Condition (DCR) graphs directly from text documents, supporting non-technical users in the adoption of declarative process models. While some process descriptions are a few paragraphs long, others, such as the ones coming from municipal governments and legal bodies might contain several pages. Some aspects that undermine the adoption of hybrid modelling techniques and their promised one-to-one correspondence between texts and process models are the length of the texts, the inconsistent use of terms, and the difficulty in identifying textual elements that correspond to elements in a declarative process model. To mitigate these risks, we have implemented major additions in the Process Highlighter for industrial usage. The principal change is the inclusion of Natural Language Processing (NLP) techniques to support users in the identification of roles, activities and constraints. This, combined with the modelling, simulation and verification tools already existing in the framework, support the users in providing process models that are better aligned with their specifications, in a shorter time. These features are motivated from empirical observations of the use of the Process Highlighter in groups of caseworkers and students of process engineering in Danish universities.</t>
  </si>
  <si>
    <t>H. A. LÃ³pez; M. Marquard; L. Muttenthaler; R. StrÃ¸msted</t>
  </si>
  <si>
    <t>2019 IEEE 23rd International Enterprise Distributed Object Computing Workshop (EDOCW)</t>
  </si>
  <si>
    <t>https://ieeexplore.ieee.org/stamp/stamp.jsp?arnumber=8907309</t>
  </si>
  <si>
    <t>BLHNN: A Novel Charge Prediction Model Based on Bi-Attention LSTM-CNN Hybrid Neural Network</t>
  </si>
  <si>
    <t>Legal judgment and prediction is a classic traditional task combining artificial intelligence with law. It aims to train a machine judge model to predict the final charges automatically according to the fact descriptions in criminal cases. In recent years, with the successful usage of deep learning techniques on NLP tasks. The researchers explored the application of LSTM model, neuron model and attention mechanism to predict the charges and achieved good results. However, For those crimes whose facts are similar to each other, the existing algorithms can't get well performance. To address these issues, we propose a novel charge prediction model based on Bi-attention LSTMCNN Hybrid Neural Network (BLHNN) to establish several discriminative properties of charges as internal mapping between fact descriptions and charges. More specifically, first, word2vec algorithm is used to transform the document feature words into fixed dimension word vectors, then TF-IDF value of each feature word in the document is calculated, and TF-IDF value of each feature word is used as the weight to encode the word vectors of all feature words. Then, in order to solve the problem that convolution neural network (CNN) can not get the global features of the text and Bi-LSTM can not focus on the local features of the text in text classification, we adopt a hybrid model including CNN and Bi-LSTM. At the same time, the attention mechanism is introduced to solve the problem of not paying attention to the features of key words in text classification. Finally, the experimental results show that the proposed model can get more accurate text feature information and improve the accuracy of text classification.</t>
  </si>
  <si>
    <t>J. Guo; B. Wu; P. Zhou</t>
  </si>
  <si>
    <t>2020 IEEE Fifth International Conference on Data Science in Cyberspace (DSC)</t>
  </si>
  <si>
    <t>https://ieeexplore.ieee.org/stamp/stamp.jsp?arnumber=9172837</t>
  </si>
  <si>
    <t>Sentiment Analysis on Twitter towards the Ratification of a Bill on the Elimination of Sexual Violence in Indonesia using Machine Learning</t>
  </si>
  <si>
    <t>In Indonesia, incidents of violence against women have developed into a problem that needs attention. The National Commission for Women has recorded an increase in cases of violence during 2019 which was 6 percent compared to the previous year. The number of increases is a concern for the government in designing a countermeasure and prevention action. In 2014, the National Commission on Women initiated the A bill Law on the Elimination of Sexual Violence to follow up on acts of sexual violence in Indonesia. The ratification of a Bill on the Elimination of Sexual Violence is important to suppress cases of sexual violence. The pros and cons that arise regarding that are found in various media, including social media, namely Twitter as a forum for the community in freedom of expression to make a bill until now it has not been ratified. Comments in the form of tweets become a representation of sentiment that can be seen by the public, both positive and negative. This can affect a policy that is made whether it is feasible to apply or not. So that sentiment from the public can be analyzed properly, this study will examine sentiment analysis on Twitter regarding a Bill on the Elimination of Sexual Violence in Indonesia by applying Natural Language Processing (NLP), using the Support Vector Machine (SVM), and NaÃ¯ve Bayes Classifier (NBC) algorithms with three different scenarios. The purpose of this study was to determine the algorithm with the best performance in classifying categories. From this research, the highest accuracy result for the test data is in scenario 3 with 97% using SVM and 94.50% using NBC. With these results, the model created can classify positive and negative categories in a document properly.</t>
  </si>
  <si>
    <t>S. U. Masruroh; D. Z. A. Utami; D. Khairani; M. Azhari; M. I. Helmi; R. A. Putri</t>
  </si>
  <si>
    <t>2022 10th International Conference on Cyber and IT Service Management (CITSM)</t>
  </si>
  <si>
    <t>https://ieeexplore.ieee.org/stamp/stamp.jsp?arnumber=9935863</t>
  </si>
  <si>
    <t>Exploring Public Sentiment During COVID-19: A Cross Country Analysis</t>
  </si>
  <si>
    <t>COVID-19 has spread all over the world, accounting for countless death and enormous economic loss. Since the World Health Organization (WHO) declared COVID-19 as a pandemic, governments from different countries have made various policies to prevent the pandemic from becoming worse. However, civilian reactions to the pandemic vary when they face similar situations. This behavioral variation creates a challenge when it comes to policy-making. Such differences are generally implicit, hidden in ones' social lives. As a result, it is challenging to analyze such differences when the governments make policies. In this work, we investigate social media posts on Twitter and Weibo in order to effectively explore the difference in reactions across various countries, with the aim to understand national differences. To this end, we employ natural language processing (NLP) methods and Linguistic Inquiry and Word Count (LIWC) tools to process six languages in different countries, including the USA, Germany, France, Italy, the U.K., and China. We provide a comprehensive analysis of public reaction differences from the emotional perspective. Our findings verify that the reactions vary noticeably among various countries for some policies. Therefore, sentiment analysis can significantly influence policy-making. Our work sheds light on the mechanism of detecting the reaction differences in various countries, which can be utilized to conduct effective communication and make appropriate policy decisions.</t>
  </si>
  <si>
    <t>S. Yu; S. He; Z. Cai; I. Lee; M. Naseriparsa; F. Xia</t>
  </si>
  <si>
    <t>https://ieeexplore.ieee.org/stamp/stamp.jsp?arnumber=9715260</t>
  </si>
  <si>
    <t>Analog-memory-based 14nm Hardware Accelerator for Dense Deep Neural Networks including Transformers</t>
  </si>
  <si>
    <t>Analog non-volatile memory (NVM)-based accelerators for deep neural networks perform high-throughput and energy-efficient multiply-accumulate (MAC) operations (e.g., high TeraOPS/W) by taking advantage of massively parallelized analog MAC operations, implemented with Ohmâ€™s law and Kirchhoffâ€™s current law on array-matrices of resistive devices. While the wide-integer and floating-point operations offered by conventional digital CMOS computing are much more suitable than analog computing for conventional applications that require high accuracy and true reproducibility, deep neural networks can still provide competitive end-to-end results even with modest (e.g., 4-bit) precision in synaptic operations. In this paper, we describe a 14-nm inference chip, comprising multiple 512$\times$ 512 arrays of Phase Change Memory (PCM) devices, which can deliver software-equivalent inference accuracy for MNIST handwritten-digit recognition and recurrent LSTM benchmarks, by using compensation techniques to finesse analog-memory challenges such as conductance drift and noise. We also project accuracy for Natural Language Processing (NLP) tasks performed with a state-of-art large Transformer-based model, BERT, when mapped onto an extended version of this same fundamental chip architecture.</t>
  </si>
  <si>
    <t>A. Okazaki; P. Narayanan; S. Ambrogio; K. Hosokawa; H. Tsai; A. Nomura; T. Yasuda; C. Mackin; A. Friz; M. Ishii; Y. Kohda; K. Spoon; A. Chen; A. Fasoli; M. J. Rasch; G. W. Burr</t>
  </si>
  <si>
    <t>2022 IEEE International Symposium on Circuits and Systems (ISCAS)</t>
  </si>
  <si>
    <t>https://ieeexplore.ieee.org/stamp/stamp.jsp?arnumber=9937292</t>
  </si>
  <si>
    <t>Use case</t>
  </si>
  <si>
    <t>Semantic Inference from Natural Language Privacy Policies and Android Code</t>
  </si>
  <si>
    <t>Hosseini MB</t>
  </si>
  <si>
    <t>Association for Computing Machinery</t>
  </si>
  <si>
    <t>https://doi.org/10.1145/3236024.3275427</t>
  </si>
  <si>
    <t>Mobile apps collect dierent categories of personal information to provide users with various services. Companies use privacy policies containing critical requirements to inform users about their data practices. With the growing access to personal information and the scale of mobile app deployment, traceability of links between privacy policy requirements and app code is increasingly important. Automated traceability can be achieved using natural language processing and code analysis techniques. However, such techniques must address two main challenges: ambiguity in privacy policy terminology and unbounded information types provided by users through input elds in GUI. In this work, we propose approaches to interpret abstract terms in privacy policies, identify information types in Android layout code, and create a mapping between them using natural language processing techniques.</t>
  </si>
  <si>
    <t>SEBI Regulation Biography</t>
  </si>
  <si>
    <t>Buggana SS,Saravanan D,Kanchi S,Narayan U,Mangale S,Thomas LT,Karlapalem K,Raman N</t>
  </si>
  <si>
    <t>https://doi.org/10.1145/3487553.3524638</t>
  </si>
  <si>
    <t>598â€“603</t>
  </si>
  <si>
    <t>The Securities and Exchange Board of India is the regulatory body for securities and commodity market in India. A growing number of SEBI documents ranging from government regulations to legal case files are now available in the digital form. Advances in natural language processing and machine learning provide opportunities for extracting semantic insights from these documents. We present here a system that performs semantic processing of SEBI documents using state-of-the-art language models to produce enriched regulations containing timelines of amendments and cross references to legal case files.</t>
  </si>
  <si>
    <t>Citizen Participation and Machine Learning for a Better Democracy</t>
  </si>
  <si>
    <t>Arana-Catania M,Van Lier FA,Procter R,Tkachenko N,He Y,Zubiaga A,Liakata M</t>
  </si>
  <si>
    <t>Digit. Gov. : Res. Pract.</t>
  </si>
  <si>
    <t>https://doi.org/10.1145/3452118</t>
  </si>
  <si>
    <t>The development of democratic systems is a crucial task as confirmed by its selection as one of the Millennium Sustainable Development Goals by the United Nations. In this article, we report on the progress of a project that aims to address barriers, one of which is information overload, to achieving effective direct citizen participation in democratic decision-making processes. The main objectives are to explore if the application of Natural Language Processing (NLP) and machine learning can improve citizensâ€™ experience of digital citizen participation platforms. Taking as a case study the â€œDecide Madridâ€_x009d_ Consul platform, which enables citizens to post proposals for policies they would like to see adopted by the city council, we used NLP and machine learning to provide new ways to (a) suggest to citizens proposals they might wish to support; (b) group citizens by interests so that they can more easily interact with each other; (c) summarise comments posted in response to proposals; and (d) assist citizens in aggregating and developing proposals. Evaluation of the results confirms that NLP and machine learning have a role to play in addressing some of the barriers users of platforms such as Consul currently experience.CCS concepts: â€¢ Human-centred computingâ†’Collaborative and social computing â€¢ Computing methodologiesâ†’Artificial intelligenceâ†’Natural language processing</t>
  </si>
  <si>
    <t>Context IR in comercial Law documents</t>
  </si>
  <si>
    <t>https://drive.google.com/file/d/1AyYPeNkt-v3f4pgtOvylwdGqr563tBaE/view?usp=sharing</t>
  </si>
  <si>
    <t>10.1145/3086512.3086520</t>
  </si>
  <si>
    <t>CLIEL: Context-Based Information Extraction from Commercial Law Documents</t>
  </si>
  <si>
    <t>GarcÃ­a-Constantino M,Atkinson K,Bollegala D,Chapman K,Coenen F,Roberts C,Robson K</t>
  </si>
  <si>
    <t>https://doi.org/10.1145/3086512.3086520</t>
  </si>
  <si>
    <t>79â€“87</t>
  </si>
  <si>
    <t>The effectiveness of document Information Extraction (IE) is greatly affected by the structure and layout of the documents being considered. In the case of legal documents relating to commercial law, an additional challenge is the many different and varied formats, structures and layouts used. In this paper, we present work on a flexible and scalable IE environment, the CLIEL (Commercial Law Information Extraction based on Layout) environment, for application to commercial law documentation that allows layout rules to be derived and then utilised to support IE. The proposed CLIEL environment operates using NLP (Natural Language Processing) techniques, JAPE (Java Annotation Patterns Engine) rules and some GATE (General Architecture for Text Engineering) modules. The system is fully described and evaluated using a commercial law document corpus. The results demonstrate that considering the layout is beneficial for extracting data point instances from legal document collections.</t>
  </si>
  <si>
    <t>Presented a system and methodology called CLIEL
(Commercial Law Information Extraction based on Layout) for extracting information from legal documents related to commercial
law. CLIEL is aimed at extraction of data points from legal documents, regardless of format, structure or layout, by considering
context.
The evaluation results showed
a significant improvement when using the layout sensitive strategy
that was proposed with respect to the CLIEL system. Annotations
results and statistical signi#cant tests were presented to support the
performance results of CLIEL with respect to the other approaches.</t>
  </si>
  <si>
    <t>No Reference provided</t>
  </si>
  <si>
    <t>The main contribution of the work presented is the CLIEL
system, a "exible and scalable IE method, aimed at the extraction of
information from legal documents, regardless of format, structure
or layout, by considering context</t>
  </si>
  <si>
    <t>More specifically the operation of CLIEL is founded on: (i) a proposed
Rule-based Layout Detection (RLD) phase and (ii) a proposed Rulebased Layout Detection Tree (RLDT) data structure. The RLD phase
is used to annotate, extract and parse the parts of a document into
the RLDT data structure, which is then used to store the identi#ed
parts and entities of a document, in an organised and accessible
way, so that it can be used for further processing. Five data point
types were considered in this paper: (i) “Date of document”, (ii)
“Name of party”, (iii) “Name of counterparty”, (iv) “Governing law”
and (v) “Jurisdiction”.
The presented evaluation was conducted using a data set of 97
commercial law documents in which the data points of interest
had been manually identi#ed by a domain expert so as to provide a
suitable benchmark data set. A subset of 20 documents was used
as a training set with which to generate a set of JAPE rules. The
evaluation considered three approaches: (i) Majority Sense Baseline,
(ii) Layout Insensitive and (iii) CLIEL; the distinction being that
CLIEL used document layout to provide context while the other
two approaches did not. The evaluation measures considered were
precision, recall and the F-measure</t>
  </si>
  <si>
    <t>Application of NLP (tokeniser, gazetteer and sentence splitter) to the input text using GATE to split the text into</t>
  </si>
  <si>
    <t>No Reference</t>
  </si>
  <si>
    <t>For future work a larger document test set will be
generated with the assistance of a group of domain experts working
in a commercial law environment. It could be argued that some
of the data points extracted in the evaluation of CLIEL are not
exclusive of commercial contracts, which demonstrates the wider
applicability of CLIEL in other type of legal documents. Also for
future work, non-factual and more complex information will be
considered in order to improve the CLIEL method. Therefore the
existing JAPE rules will be improved and extended to cover other
types of factual and more complex information to be extracted. It
will also be considered how to integrate and implement CLIEL as
part of a more comprehensive work"ow to process commercial law
documentation.</t>
  </si>
  <si>
    <t>Extracting Meaning from Text and Creating a Custom Language Model to Optimize NLP Results: NLP Hands-on Workshop Series</t>
  </si>
  <si>
    <t>Packowski S,Switzer W</t>
  </si>
  <si>
    <t>IBM Corp.</t>
  </si>
  <si>
    <t>382â€“383</t>
  </si>
  <si>
    <t>The use of Natural Language Processing (NLP) is becoming common:- Social media- Customer-service "bots"- Automatic captioning- Cognitive-enhanced search- Applications for school, jobs, or loans- Health monitoring- Legal processes- Law enforcement and securityOnce of interest to only academics, now the use of NLP impacts everyone.These workshops, "NLP Hands-on Workshop Series Session 1: Extracting meaning from text using a notebook in Watson Studio" and "NLP Hands-on Workshop Series Session 2: Creating a custom language model to optimize NLP results", provided an opportunity to perform NLP tasks with real data, using IBM Cloud services. In these workshops we discussed real-world pitfalls and challenges, such as:- Assessing the quality of potential training data- Collecting and preparing training and test data- Assessing if a model is performing well enough to meet project objectives- Visualizing results to drive business decisions</t>
  </si>
  <si>
    <t>Big Data and the Regulation of Financial Markets</t>
  </si>
  <si>
    <t>O'Halloran S,Maskey S,McAllister G,Park DK,Chen K</t>
  </si>
  <si>
    <t>https://doi.org/10.1145/2808797.2808841</t>
  </si>
  <si>
    <t>1118â€“1124</t>
  </si>
  <si>
    <t>Legal chatbot</t>
  </si>
  <si>
    <t>Short paper - only 4 pages</t>
  </si>
  <si>
    <t>LAWBO: A Smart Lawyer Chatbot</t>
  </si>
  <si>
    <t>G S,N U,G K</t>
  </si>
  <si>
    <t>https://doi.org/10.1145/3152494.3167988</t>
  </si>
  <si>
    <t>348â€“351</t>
  </si>
  <si>
    <t>When it comes to conversing and understanding like humans, one of the most intricate domains for chatbots is the judicial system. One needs to really pour into volumes of legal books and judgment papers to analyze and investigate a case. "Justice delayed is justice denied!". With time being a big constraint, LAWBO could draw parallelism between cases and guide the lawyers by giving relevant information for the given queries. We use a combination of heuristics applied on data extracted from Supreme Court judgments using in-house developed, state-of-the-art parsers, dynamic memory networks (DMN) and GloVe word representation for Natural Language Processing (NLP).</t>
  </si>
  <si>
    <t>A Semi-Automatic System for the Consolidation of Greek Legislative Texts</t>
  </si>
  <si>
    <t>Garofalakis J,Plessas K,Plessas A</t>
  </si>
  <si>
    <t>https://doi.org/10.1145/3003733.3003735</t>
  </si>
  <si>
    <t>The process of manually consolidating the historical revisions of law documents, by finding and applying in the appropriate chronological order all existing modifications to the original text, is usually tedious and mentally demanding. However, since legal language is highly structured, natural language processing techniques can be adopted to automate this process. In this paper, we present a semi-automatic system for the consolidation of Greek legislative texts, following an approach based on regular expressions. Consolidated versions of laws are pushed in a revision control system, enhancing open access to legislation. A manual step is necessary in order to fix system failures caused by syntax errors or related to wrong application of the legal rules by law makers.</t>
  </si>
  <si>
    <t>A Natural Language Processing Survey on Legislative and Greek Documents</t>
  </si>
  <si>
    <t>Krasadakis P,Sakkopoulos E,Verykios VS</t>
  </si>
  <si>
    <t>https://doi.org/10.1145/3503823.3503898</t>
  </si>
  <si>
    <t>407â€“412</t>
  </si>
  <si>
    <t>Natural Language Processing is developing rapidly alongside the various complex applications that make use of it and they will depend on it even further in the future. It has many challenges that require the attention of both researchers and businesses. The state-of-the-art approaches usually involve the implementation of Deep Learning Neural Networks. Our work serves as a rigorous research of the bibliography on the field focusing on Legal and Greek documents. We also present the current challenges of the field and some future considerations.</t>
  </si>
  <si>
    <t>Towards an Automatic Top-down Role Engineering Approach Using Natural Language Processing Techniques</t>
  </si>
  <si>
    <t>Narouei M,Takabi H</t>
  </si>
  <si>
    <t>https://doi.org/10.1145/2752952.2752958</t>
  </si>
  <si>
    <t>157â€“160</t>
  </si>
  <si>
    <t>Role Based Access Control (RBAC) is the most widely used model for access control due to the ease of administration as well as economic benefits it provides. In order to deploy an RBAC system, one requires to first identify a complete set of roles. This process, known as role engineering, has been identified as one of the costliest tasks in migrating to RBAC. In this paper, we propose a top-down role engineering approach and take the first steps towards using natural language processing techniques to extract policies from unrestricted natural language documents. Most organizations have high-level requirement specifications that include a set of access control policies which describes allowable operations for the system. However, it is very time consuming, labor-intensive, and error-prone to manually sift through these natural language documents to identify and extract access control policies. Our goal is to automate this process to reduce manual efforts and human errors. We apply natural language processing techniques, more specifically semantic role labeling to automatically extract access control policies from unrestricted natural language documents, define roles, and build an RBAC model. Our preliminary results are promising and by applying semantic role labeling to automatically identify predicate-argument structure, and a set of predefined rules on the extracted arguments, we were able correctly identify access control policies with a precision of 75%, recall of 88%, and F1 score of 80%.</t>
  </si>
  <si>
    <t>Towards Automated Auditing with Machine Learning</t>
  </si>
  <si>
    <t>Sifa R,Ladi A,Pielka M,Ramamurthy R,Hillebrand L,Kirsch B,Biesner D,Stenzel R,Bell T,LÃ¼bbering M,NÃ¼tten U,Bauckhage C,Warning U,FÃ¼rst B,Khameneh TD,Thom D,Huseynov I,Kahlert R,Schlums J,Ismail H,Kliem B,Loitz R</t>
  </si>
  <si>
    <t>https://doi.org/10.1145/3342558.3345421</t>
  </si>
  <si>
    <t>We present the Automated List Inspection (ALI) tool that utilizes methods from machine learning, natural language processing, combined with domain expert knowledge to automate financial statement auditing. ALI is a content based context-aware recommender system, that matches relevant text passages from the notes to the financial statement to specific law regulations. In this paper, we present the architecture of the recommender tool which includes text mining, language modeling, unsupervised and supervised methods that range from binary classification models to deep recurrent neural networks. Next to our main findings, we present quantitative and qualitative comparisons of the algorithms as well as concepts for how to further extend the functionality of the tool.</t>
  </si>
  <si>
    <t>Using Machine Learning for Intent-Based Provisioning in High-Speed Science Networks</t>
  </si>
  <si>
    <t>Mahtout H,Kiran M,Mercian A,Mohammed B</t>
  </si>
  <si>
    <t>https://doi.org/10.1145/3391812.3396269</t>
  </si>
  <si>
    <t>27â€“30</t>
  </si>
  <si>
    <t>Smart and rapid provisioning of network resources that are easy to configure, monitor, and maintain is essential for high-speed network infrastructures. There is a need to allow users to interface directly with networks to easily navigate their use-cases, while not compromising network policies. This paper introduces EVIAN, a system designed to bridge the gap between user and network requirements. EVIAN is an intent rendering platform, that uses natural language processing to interact with users, gathers network requirements in an easy-to-talk English conversation, and translates these to network API calls.</t>
  </si>
  <si>
    <t>A Mixed-Methods Ethnographic Approach to Participatory Budgeting in Scotland</t>
  </si>
  <si>
    <t>Davies J,Arana-Catania M,Procter R,van Lier FA,He Y</t>
  </si>
  <si>
    <t>https://doi.org/10.1145/3462203.3475891</t>
  </si>
  <si>
    <t>317â€“320</t>
  </si>
  <si>
    <t>Participatory budgeting (PB) is already well established in Scotland in the form of community led grant-making yet has recently transformed from a grass-roots activity to a mainstream process or embedded 'policy instrument'. An integral part of this turn is the use of the Consul digital platform as the primary means of citizen participation. Using a mixed method approach, this ongoing research paper explores how each of the 32 local authorities that make up Scotland utilise the Consul platform to engage their citizens in the PB process and how they then make sense of citizens' contributions. In particular, we focus on whether natural language processing (NLP) tools can facilitate both citizen engagement, and the processes by which citizens' contributions are analysed and translated into policies.</t>
  </si>
  <si>
    <t>Relation Aware Attention Model for Uncertainty Detection in Text</t>
  </si>
  <si>
    <t>Sinha M,Agarwal N,Dasgupta T</t>
  </si>
  <si>
    <t>https://doi.org/10.1145/3383583.3398613</t>
  </si>
  <si>
    <t>437â€“440</t>
  </si>
  <si>
    <t>Uncertainty in text is an important linguistic phenomenon that is relevant in many areas of natural language processing. In this paper, we present a neural approach towards detecting uncertainty cues in texts. We have explored a series of neural network architectures and evaluated the models with respect to three different data sources belonging to domains such as bio-medical texts, privacy policies, and product reviews. Our preliminary analysis showed that the relation aware attention models outperform the existing baseline systems across all the domains. We have also observed for domain specific texts incorporating character level embeddings significantly improves the performance.</t>
  </si>
  <si>
    <t>Artificial Intelligence in Politics: An Interview with Sven KÃ¶rner and Mathias LandhÃ¤uÃŸer of ThingsTHINKING</t>
  </si>
  <si>
    <t>Tichy W</t>
  </si>
  <si>
    <t>Ubiquity</t>
  </si>
  <si>
    <t>https://doi.org/10.1145/3266135</t>
  </si>
  <si>
    <t>August</t>
  </si>
  <si>
    <t>Natural language processing, an area of artificial intelligence (AI), has attained remarkable successes. Digital assistants such as Siri and Alexa respond to spoken commands, and understand several languages. Google has demonstrated a machine can call up a restaurant and make a reservation in a manner that is indistinguishable from a human. Automated translation services are used around the world in over a hundred languages. This interview discusses a new and surprising application of language processing in politics. Though the AI software analyzes texts in German, it could be adapted to any language. The underlying technology has wider applications in text analysis, including legal tech, contracting, and others. Here is a summary.</t>
  </si>
  <si>
    <t>Reference Extraction from Vietnamese Legal Documents</t>
  </si>
  <si>
    <t>Bach NX,Thuy NT,Chien DB,Duy TK,Hien TM,Phuong TM</t>
  </si>
  <si>
    <t>https://doi.org/10.1145/3368926.3369731</t>
  </si>
  <si>
    <t>486â€“493</t>
  </si>
  <si>
    <t>Legal and regulatory texts are ubiquitous and important in our life. Automated processing of such documents using natural language processing and information retrieval techniques is desired. Many legal text processing problems require information extraction as a base component. In this paper, we address the task of extracting references from law and regulatory documents, which are necessary for recognition of the relations between documents and document parts, and other problems. We formulate the task as a sequence labeling problem and introduce several extraction models, consisting of both traditional (conditional random fields) and more advanced (deep neural networks) methods. In addition to features learned by deep networks, we investigate various types of manually engineered features that reflect the characteristics of legal documents. Our best model that combines bidirectional long short-term memory networks and conditional random fields achieves 95.35% in the F1 score on a corpus consisting of more than 11 thousand sentences from Vietnamese law and regulatory documents.</t>
  </si>
  <si>
    <t>Towards Recommendations from User-Specific Insights Based on Historical Legal Cases</t>
  </si>
  <si>
    <t>Saxena K,Sunkle S,Kulkarni V</t>
  </si>
  <si>
    <t>https://doi.org/10.1145/3452383.3452395</t>
  </si>
  <si>
    <t>When people find themselves engaged in legal situations, they may seek professional advice. For the full advantage of the client, legal professionals can use their experience or refer to relevant previous judicial evidence to prescribe the course of action. Comprehending prior legal proceedings and contextualizing the insights to a given user profile is a challenging task. Earlier work has primarily concentrated on the case records and recommended material retrieval, judgment, and law sources recommendations. In contrast, we present a template-based recommendation system based on the userâ€™s profile and insights obtained from similar past cases. We use natural language processing techniques to parse the relevant text to create user-specific legal insights. Our system uses these insights to populate a template to provide the final recommendations to the user. We demonstrate the system with two case studies: parental alienation and divorce cases. Our system shows promising results in creating meaningful insights and recommendations.</t>
  </si>
  <si>
    <t>Employing Auto-Annotated Data for Government Document Classification</t>
  </si>
  <si>
    <t>Song Y,Li Z,He J,Li Z,Fang X,Chen D</t>
  </si>
  <si>
    <t>https://doi.org/10.1145/3319921.3319970</t>
  </si>
  <si>
    <t>121â€“125</t>
  </si>
  <si>
    <t>In China, the government documents are documents with legal effect and of standard forms formulated in the process of government administration. With the continuous development of e-government in China, government database size increases hugely. To fully utilize the potential of the database, many applications based on natural language processing (NLP) are developed. Classification is a fundamental task for many NLP applications such as automatic document archive, intelligent search, and personalized recommendation. Presently, in China, the government document classification method which based on issuing departments has very low accuracy. Traditional text classifiers based on machine learning or deep learning models rely heavily on human-labeled training data. While there are no open data sets on the government documents, we propose a method to automatically constructing large-scale annotated data set for government document classification based on the information retrieval method. Experiment results show that the supervised classification model trained on our automatically constructed data set outperforms the baseline method 15% on F1-score.</t>
  </si>
  <si>
    <t>Use case in portuguese documents</t>
  </si>
  <si>
    <t>Organizing Portuguese Legal Documents through Topic Discovery</t>
  </si>
  <si>
    <t>Vianna D,Silva de Moura E</t>
  </si>
  <si>
    <t>https://doi.org/10.1145/3477495.3536329</t>
  </si>
  <si>
    <t>3388â€“3392</t>
  </si>
  <si>
    <t>A significant challenge in the legal domain is to organize and summarize a constantly growing collection of legal documents, uncovering hidden topics, or themes, that later can support tasks such as legal case retrieval and legal judgment prediction. This massive amount of digital legal documents, combined with the inherent complexity of judiciary systems worldwide, presents a promising scenario for Machine Learning solutions, mainly those taking advantage of all the advancements in the area of Natural Language Processing (NLP). It is in this scenario that Jusbrasil, the largest legal tech company in Brazil, is situated. Using a dataset partially curated by the Jusbrasil legal team, we explore topic modeling solutions using state of the art language models, trained with legal Portuguese documents, to automatically organize and summarize this complex collection of documents. Instead of using an entire legal case, which usually is composed of many pages, we show that it is possible to efficiently organize the collection using the syllabus (in Portuguese, ementa jurisprudencial) from each court decision as they concisely summarize the main points presented by the entire decision.</t>
  </si>
  <si>
    <t>Ferrari A,Zhao L,Alhoshan W</t>
  </si>
  <si>
    <t>IEEE Press</t>
  </si>
  <si>
    <t>https://doi.org/10.1109/ICSE-Companion52605.2021.00137</t>
  </si>
  <si>
    <t>322â€“323</t>
  </si>
  <si>
    <t>Requirements engineering (RE) is one of the most natural language-intensive fields within the software engineering area. Therefore, several works have been developed across the years to automate the analysis of natural language artifacts that are relevant for RE, including requirements documents, but also app reviews, privacy policies, and social media content related to software products. Furthermore, the recent diffusion of game-changing natural language processing (NLP) techniques and platforms has also boosted the interest of RE researchers. However, a reference framework to provide a holistic understanding of the field of NLP for RE is currently missing. Based on the results of a recent systematic mapping study, and stemming from a previous ICSE tutorial by one of the authors, this technical briefing gives an overview of NLP for RE tasks, available techniques, supporting tools and NLP technologies. It is oriented to both researchers and practitioners, and will gently guide the audience towards a clearer view of how NLP can empower RE, providing pointers to representative works and specialised tools.</t>
  </si>
  <si>
    <t>Ten Ways of Leveraging Ontologies for Natural Language Processing and Its Enterprise Applications</t>
  </si>
  <si>
    <t>Erekhinskaya T,Strebkov D,Patel S,Balakrishna M,Tatu M,Moldovan D</t>
  </si>
  <si>
    <t>https://doi.org/10.1145/3391274.3393639</t>
  </si>
  <si>
    <t>In the last years, Artificial Intelligence and Deep Learning have matured from a facinating research area to real-word applications across multiple domains. Enterprises adopt data-driven approaches for various use cases. With the increased adoption, such issues as governance of the models, deployment, scalability, reusablity and maintenance are widely addressed on the engineering side, but not so much on the knowledge side. In this paper, we demonstrate 10 ways of leveraging ontology for Natural Language Processing. Specifically, we explore the usage of ontologies and related standards for labeling schema, configuration, providing lexical data, powering rule engine and automated generation of rules, as well as providing a standard output format. Additionally, we discuss three NLP-based applications: semantic search, question answering and natural language querying and show how they can benefit from ontology usage. The paper summarizes our experience of using ontology in a number of projects for medical, enterprise, financial, legal and security domains.</t>
  </si>
  <si>
    <t>A Frequency-Filtering Strategy of Obtaining PHI-Free Sentences from Clinical Data Repository</t>
  </si>
  <si>
    <t>Li D,Rastegar-Mojarad M,Elayavilli RK,Wang Y,Mehrabi S,Yu Y,Sohn S,Li Y,Afzal N,Liu H</t>
  </si>
  <si>
    <t>https://doi.org/10.1145/2808719.2808752</t>
  </si>
  <si>
    <t>315â€“324</t>
  </si>
  <si>
    <t>Clinical natural language processing (NLP) has become indispensable in the secondary use of electronic medical records (EMRs). However, it is found that current clinical NLP tools face the problem of portability among different institutes. An ideal solution to this problem is cross-institutional data sharing. However, the legal enforcement of no revelation of protected health information (PHI) obstructs this practice even with the availability of state-of-the-art de-identification tools. In this paper, we investigated the use of a frequency-filtering approach to extract PHI-free sentences utilizing the Enterprise Data Trust (EDT), a large collection of EMRs at Mayo Clinic. Our approach is based on the assumption that sentences appearing frequently tend to contain no PHI. This assumption originates from the observation that there exist a large number of redundant descriptions of similar patient conditions in EDT. Both manual and automatic evaluations on the sentence set with frequencies higher than one show no PHI are found. The promising results demonstrate the potential of sharing highly frequent sentences among institutes.</t>
  </si>
  <si>
    <t>What's My App? ML-Based Classification of RTC Applications</t>
  </si>
  <si>
    <t>Markudova D,Trevisan M,Garza P,Meo M,Munafo MM,Carofiglio G</t>
  </si>
  <si>
    <t>SIGMETRICS Perform. Eval. Rev.</t>
  </si>
  <si>
    <t>https://doi.org/10.1145/3466826.3466841</t>
  </si>
  <si>
    <t>41â€“44</t>
  </si>
  <si>
    <t>With the spread of broadband Internet, Real-Time Communication (RTC) platforms have become increasingly popular and have transformed the way people communicate. Thus, it is fundamental that the network adopts traffic management policies that ensure appropriate Quality of Experience to users of RTC applications. A key step for this is the identification of the applications behind RTC traffic, which in turn allows to allocate adequate resources and make decisions based on the specific application's requirements. In this paper, we introduce a machine learning-based system for identifying the traffic of RTC applications. It builds on the domains contacted before starting a call and leverages techniques from Natural Language Processing (NLP) to build meaningful features. Our system works in real-time and is robust to the peculiarities of the RTP implementations of different applications, since it uses only control traffic. Experimental results show that our approach classifies 5 well-known meeting applications with an F1 score of 0.89.</t>
  </si>
  <si>
    <t>NLP data augmentation tool applied to Judicial Documents, it might be a use case</t>
  </si>
  <si>
    <t>TauJud: Test Augmentation of Machine Learning in Judicial Documents</t>
  </si>
  <si>
    <t>Guo Z,Liu J,He T,Li Z,Zhangzhu P</t>
  </si>
  <si>
    <t>https://doi.org/10.1145/3395363.3404364</t>
  </si>
  <si>
    <t>549â€“552</t>
  </si>
  <si>
    <t>The booming of big data makes the adoption of machine learning ubiquitous in the legal field. As we all know, a large amount of test data can better reflect the performance of the model, so the test data must be naturally expanded. In order to solve the high cost problem of labeling data in natural language processing, people in the industry have improved the performance of text classification tasks through simple data amplification techniques. However, the data amplification requirements in the judgment documents are interpretable and logical, as observed from CAIL2018 test data with over 200,000 judicial documents. Therefore, we have designed a test augmentation tool called TauJud specifically for generating more effective test data with uniform distribution over time and location for model evaluation and save time in marking data. The demo can be found at https://github.com/governormars/TauJud.</t>
  </si>
  <si>
    <t>Transformers for Legal QA</t>
  </si>
  <si>
    <t>https://drive.google.com/file/d/1TiqhAsustWDXp_ybia_FYo33kCCAjVos/view?usp=sharing</t>
  </si>
  <si>
    <t>10.1145/3462757.3466102</t>
  </si>
  <si>
    <t>Using Transformers to Improve Answer Retrieval for Legal Questions</t>
  </si>
  <si>
    <t>Vold A,Conrad JG</t>
  </si>
  <si>
    <t>https://doi.org/10.1145/3462757.3466102</t>
  </si>
  <si>
    <t>245â€“249</t>
  </si>
  <si>
    <t>Transformer architectures such as BERT, XLNet, and others are frequently used in the field of natural language processing. Transformers have achieved state-of-the-art performance in tasks such as text classification, passage summarization, machine translation, and question answering. Efficient hosting of transformer models, however, is a difficult task because of their large size and high latency. In this work, we describe how we deploy a RoBERTa Base question answer classification model in a production environment. We also compare the answer retrieval performance of a RoBERTa Base classifier against a traditional machine learning model in the legal domain by measuring the performance difference between a trained linear SVM on the publicly available PRIVACYQA dataset. We show that RoBERTa achieves a 31% improvement in F1-score and a 41% improvement in Mean Reciprocal Rank over the traditional SVM.</t>
  </si>
  <si>
    <t>Compare the answer retrieval performance of a RoBERTa Base
classifier against a traditional machine learning model in the legal
domain by measuring the performance difference between a trained
linear SVM on the publicly available PRIVACYQA dataset. We show
that RoBERTa achieves a 31% improvement in F1-score and a 41%
improvement in Mean Reciprocal Rank over the traditional SVM. They also developed a systema nd deploy it</t>
  </si>
  <si>
    <t>PRIVACYQA dataset</t>
  </si>
  <si>
    <t>QA system researchers do not frequently have access to evaluated QA pairs that are broad, balanced, and comparable to what
a user would ask. Open sourced QA pairs tend to be either very
general or belong to a niche domain. If one is fortunate to have
access to labeled QA pairs in the working domain, it is unlikely that
there is enough data for broad topic coverage.</t>
  </si>
  <si>
    <t>We describe how we deploy a RoBERTa Base question answer classification model in a production environment. We
also compare the answer retrieval performance of a RoBERTa Base
classifier against a traditional machine learning model in the legal
domain by measuring the performance difference between a trained
linear SVM on the publicly available PRIVACYQA dataset</t>
  </si>
  <si>
    <t>Developed a high performance question answering (QA) system based on the 
RoBERTa base architecture, but other transformer architectures could be used as
well. Measuring the performance difference between a trained
linear SVM on the publicly available PRIVACYQA dataset.</t>
  </si>
  <si>
    <t xml:space="preserve">1-) Roberta-based for QA
2-) Linear SVM with tf.idf features </t>
  </si>
  <si>
    <t>RoBERTa-base</t>
  </si>
  <si>
    <t>A Large-Scale Dataset of (Open Source) License Text Variants</t>
  </si>
  <si>
    <t>Zacchiroli S</t>
  </si>
  <si>
    <t>https://doi.org/10.1145/3524842.3528491</t>
  </si>
  <si>
    <t>757â€“761</t>
  </si>
  <si>
    <t>We introduce a large-scale dataset of the complete texts of free/open source software (FOSS) license variants. To assemble it we have collected from the Software Heritage archive---the largest publicly available archive of FOSS source code with accompanying development history---all versions of files whose names are commonly used to convey licensing terms to software users and developers.The dataset consists of 6.5 million unique license files that can be used to conduct empirical studies on open source licensing, training of automated license classifiers, natural language processing (NLP) analyses of legal texts, as well as historical and phylogenetic studies on FOSS licensing.Additional metadata about shipped license files are also provided, making the dataset ready to use in various contexts; they include: file length measures, detected MIME type, detected SPDX license (using ScanCode), example origin (e.g., GitHub repository), oldest public commit in which the license appeared.The dataset is released as open data as an archive file containing all deduplicated license files, plus several portable CSV files for metadata, referencing files via cryptographic checksums.</t>
  </si>
  <si>
    <t>NER in Legal</t>
  </si>
  <si>
    <t>Only applied to Chinese legal text cases</t>
  </si>
  <si>
    <t>Intelligent BERT-BiLSTM-CRF Based Legal Case Entity Recognition Method</t>
  </si>
  <si>
    <t>Sun M,Guo Z,Deng X</t>
  </si>
  <si>
    <t>https://doi.org/10.1145/3472634.3474069</t>
  </si>
  <si>
    <t>186â€“191</t>
  </si>
  <si>
    <t>In the past decade, the main natural language processing technologies in the field of artificial intelligence are Word2Vec and ELMO traditional models in the application of intelligent legal systems. For the reason that they are basically one-way training algorithms from left to right and only one-way information is learned, so these traditional models have some disadvantages such as low efficiency and accuracy. In order to identify specific elements in the legal case intelligently, such as time, location, perpetrator, and recipient, and improve the efficiency of case processing, a new entity recognition method using the BERT (Bidirectional Encoder Representations from Transformers) model as the input layer is proposed. The BERT model is a new type of word vector model that relies on context by joint adjusting the bidirectional Transformer in all layers. Basing on BERT model, we proposed a new method comprise BERT, BiLSTM and CRF (Conditional Random Fields) to carry on the intelligent identification of legal case entities. And with abundant experiment result, the better accuracy and efficiency of our method has been proved comparing to traditional models such as Word2Vec.</t>
  </si>
  <si>
    <t>Entailment detection in legal text</t>
  </si>
  <si>
    <t>https://drive.google.com/file/d/19m0Lehv3PQwatJOaMYWTPapjw-BTBsdo/view?usp=share_link</t>
  </si>
  <si>
    <t>10.1145/3462757.3466105</t>
  </si>
  <si>
    <t>BERT-Based Ensemble Methods with Data Augmentation for Legal Textual Entailment in COLIEE Statute Law Task</t>
  </si>
  <si>
    <t>Yoshioka M,Aoki Y,Suzuki Y</t>
  </si>
  <si>
    <t>https://doi.org/10.1145/3462757.3466105</t>
  </si>
  <si>
    <t>278â€“284</t>
  </si>
  <si>
    <t>The Competition on Legal Information Extraction/Entailment (COLIEE) statute law legal textual entailment task (task 4) is a task to make a system judge whether a given question statement is true or not by provided articles. In the last COLIEE 2020, the best performance system used bidirectional encoder representations from transformers (BERT), a deep-learning-based natural language processing tool for handling word semantics by considering their context. However, there are problems related to the small amount of training data and the variability of the questions. In this paper, we propose a BERT-based ensemble method with data augmentation to solve this problem. For the data augmentation, we propose a systematic method to make training data for understanding the syntactic structure of the questions and articles for entailment. In addition, due to the nature of the non-deterministic characteristics of BERT fine-tuning and the variability of the questions, we propose a method to construct multiple BERT fine-tuning models and select an appropriate set of models for ensemble. The accuracy of our proposed method for task 4 was 0.7037, which was the best performance among all submissions.</t>
  </si>
  <si>
    <t>Propose a BERT-based ensemble method with data augmentation to solve the
problem of statue law legal textual entailment task from the  
Competition on Legal Information Extraction/Entailment (COLIEE). Where
you have to develop a system capable of judge whether a given question statement is true
or not by provided articles. In addition, due to the nature of 
the non-deterministic characteristics of BERT fine-tuning and the variability
of the questions, we propose a method to construct multiple
BERT fine-tuning models and select an appropriate set of models for ensemble.
The accuracy of our proposed method for task 4 was 0.7037.</t>
  </si>
  <si>
    <t>Datasets for task 4 in COLIEE which is COLIEE Statute Law Task.
It has a Japanese and English version and can be obtained from the
official site: https://sites.ualberta.ca/~rabelo/COLIEE2021/</t>
  </si>
  <si>
    <t>Our system performs poorly for difficult questions,
suggesting common problems that nearly all submitted systems
cannot handle at this moment.</t>
  </si>
  <si>
    <t xml:space="preserve">Outperform state of the art in the  Competition on Legal Information Extraction/Entailment (COLIEE) statute law legal textual entailment task (task 4) </t>
  </si>
  <si>
    <t>- Textual entailment approach with data augmentation
We assume that the reason why the lawfulness classification
approach outperformed the textual entailment one in the
last COLIEE is the size of the training data. Therefore, when
we provide larger training data by data augmentation, the
textual entailment approach may outperform the lawfulness
classification approach because it uses the most important
information (relevant articles).
- Ensemble results of multiple BERT-based model outputs
As discussed, it is difficult to select appropriate models for
the task by only evaluating the validation model. From our
preliminary experiment (the details are discussed in Section
3.3), we confirmed that the characteristics of the fine-tuned
BERT-based model are different and that the accuracy of the
validation data is not directly related to that of the test data.
We assume that this result reflects the different characteristics 
of each model and that the appropriate selection of the generated 
models for ensemble may improve the performance for the unseen questions.</t>
  </si>
  <si>
    <t>- Ensemble of BERT models
- We concatenated the
question and article using a sentence-separator token ([𝑆𝐸𝑃]) and
fed it into the BERT model to estimate whether the article entails
a question (positive:1) or not (negative:0).
- BERT + sigmoid
- 10 more model without augmenting data
- For making the ensemble model, we used the
average probability of positive and negative from the target models.</t>
  </si>
  <si>
    <t>BERT-Based-Japanese</t>
  </si>
  <si>
    <t>Our system performs poorly for difficult questions,
suggesting common problems that nearly all submitted systems
cannot handle at this moment. Hard to handle cases like:
1-) The main terms appear in
both the question and the first sentence, the systems tend to say
positive (entail) for this question. However, it also matches the last
sentence that explains an exceptional case of the articles. As a result,
the given article does not entail the question.
Solution: . However,
because several articles have such exceptional cases, it may be better
to propose a data augmentation method to handle such articles.
2-) It is not so
easy to make a simple data augmentation method for handling this
type of logical mismatch.</t>
  </si>
  <si>
    <t>Not clear, they just mention to try to do better data augmentation approach that can include these types of complications and logical mismatchs.</t>
  </si>
  <si>
    <t>Legal Question and Article Entailment. Data Augmentation due to lack of enough training data.</t>
  </si>
  <si>
    <t>Improve data augmentation approaches</t>
  </si>
  <si>
    <t>High-Resolution Temporal Representations of Alcohol and Tobacco Behaviors from Social Media Data</t>
  </si>
  <si>
    <t>Huang T,Elghafari A,Relia K,Chunara R</t>
  </si>
  <si>
    <t>Proc. ACM Hum. -Comput. Interact.</t>
  </si>
  <si>
    <t>https://doi.org/10.1145/3134689</t>
  </si>
  <si>
    <t>CSCW</t>
  </si>
  <si>
    <t>Understanding tobacco- and alcohol-related behavioral patterns is critical for uncovering risk factors and potentially designing targeted social computing intervention systems. Given that we make choices multiple times per day, hourly and daily patterns are critical for better understanding behaviors. Here, we combine natural language processing, machine learning and time series analyses to assess Twitter activity specifically related to alcohol and tobacco consumption and their sub-daily, daily and weekly cycles. Twitter self-reports of alcohol and tobacco use are compared to other data streams available at similar temporal resolution. We assess if discussion of drinking by inferred underage versus legal age people or discussion of use of different types of tobacco products can be differentiated using these temporal patterns. We find that time and frequency domain representations of behaviors on social media can provide meaningful and unique insights, and we discuss the types of behaviors for which the approach may be most useful.</t>
  </si>
  <si>
    <t>1st ACM SIGKDD Workshop on Ethical Artificial Intelligence: Methods and Applications (EAI-KDD22)</t>
  </si>
  <si>
    <t>Zhao C,Chen F,Wu X,Funk C,Hoogs A</t>
  </si>
  <si>
    <t>https://doi.org/10.1145/3534678.3542912</t>
  </si>
  <si>
    <t>4914â€“4915</t>
  </si>
  <si>
    <t>Ethical AI has become increasingly important and it has been attracting attention from academia and industry, due to its increased popularity in real-world applications with fairness concerns. It also places fundamental importance on ethical considerations in determining legitimate and illegitimate uses of AI. Organizations that apply ethical AI have clearly stated well-defined review processes to ensure adherence to legal guidelines. Therefore, the wave of research at the intersection of ethical AI in data mining and machine learning has also influenced other fields of science, including computer vision, natural language processing, reinforcement learning, and social science. Despite these successes, ethical AI still faces many challenges. Consequently, there is an urgent need to bring experts and researchers together at prestigious venues to discuss ethical AI, which has been rarely seen in previous KDD conferences. This workshop will provide a premium platform for both research and industry from different backgrounds to exchange ideas on opportunities, challenges, and cutting-edge techniques in ethical AI.</t>
  </si>
  <si>
    <t>Mining the Human Metabolome for Precision Oncology Research</t>
  </si>
  <si>
    <t>Edoho ME,Ekpenyong ME,Momodu AB,Joseph G</t>
  </si>
  <si>
    <t>https://doi.org/10.1145/3418094.3418123</t>
  </si>
  <si>
    <t>8â€“17</t>
  </si>
  <si>
    <t>Access to clinical data is critical for advancing translational research; but regulatory constraints and policies surrounding the use of clinical data often challenge data access and sharing. Mixed medical datasets (structured and unstructured) are increasingly dominating the clinical information space, hence, demanding AI-driven techniques such as Natural Language Processing-to reorganize them for effective usage. This paper excavates the HMDB (Human Metabolome Database), for efficient knowledge mining, supported by diversely certified oncology physicians and pharmacists' contributions. We propose a novel taxonomy for knowledge representation and establish a universe of discourse for disease clustering and prediction. Excavated data include metabolites and their respective concentration values, age, gender, as well as gene and protein sequences, of normal and abnormal patients. These data were then merged to form an AI-ready 'Omic' technology datasets. Preliminary results reveal that the proposed AI-ready datasets would aid precision oncology research by adding quality analysis to the present HMDB, and for explaining the variations in concentration values of cancer patients.</t>
  </si>
  <si>
    <t>Vartalaap: What Drives #AirQuality Discussions: Politics, Pollution or Pseudo-Science?</t>
  </si>
  <si>
    <t>Adhikary R,Patel ZB,Srivastava T,Batra N,Singh M,Bhatia U,Guttikunda S</t>
  </si>
  <si>
    <t>https://doi.org/10.1145/3449170</t>
  </si>
  <si>
    <t>CSCW1</t>
  </si>
  <si>
    <t>Air pollution is a global challenge for cities across the globe. Understanding the public perception of air pollution can help policymakers engage better with the public and appropriately introduce policies. Accurate public perception can also help people to identify the health risks of air pollution and act accordingly. Unfortunately, current techniques for determining perception are not scalable: it involves surveying few hundred people with questionnaire-based surveys. Using the advances in natural language processing (NLP), we propose a more scalable solution called Vartalaap to gauge public perception of air pollution via the microblogging social network Twitter. We curated a dataset of more than 1.2M tweets discussing Delhi-specific air pollution. We find that (unfortunately) the public is supportive of unproven mitigation strategies to reduce pollution, thus risking their health due to a false sense of security. We also find that air quality is a year-long problem, but the discussions are not proportional to the level of pollution and spike up when pollution is more visible. The information required by Vartalaap is publicly available and, as such, it can be immediately applied to study different societal issues across the world.</t>
  </si>
  <si>
    <t>Criminal Law language model</t>
  </si>
  <si>
    <t>Short paper 2 pages</t>
  </si>
  <si>
    <t>CriminelBART: A French Canadian Legal Language Model Specialized in Criminal Law</t>
  </si>
  <si>
    <t>Garneau N,Gaumond E,Lamontagne L,DÃ©ziel PL</t>
  </si>
  <si>
    <t>https://doi.org/10.1145/3462757.3466147</t>
  </si>
  <si>
    <t>256â€“257</t>
  </si>
  <si>
    <t>Learning language representations is a key component in many natural language processing tasks, and their usefulness is most often challenged by specialized target domains and vocabulary. We have witnessed several neural causal language models (CLM) that learn contextual representations such as ELMo [8]. More recently, the Transformer architecture [10] has tremendously improved language representation learning, giving birth to new architectures such as BERT [4], a masked language model, pushing the state-of-the-art of natural language understanding to an unprecedented level of performance on standard benchmarks. Moreover, it has been found that Transformer-based CLM, such as GPT [9], are excellent feature extractors as well as being impressive text generators. BART [7], an architecture combining the backbone of both BERT and GTP proved to be particularly effective at generating text while being competitive in comprehension tasks. BARThez, the French version of BART, was recently introduced as a pre-trained model on a very large monolingual French corpus [6]. In this paper, we introduce CriminelBART, a fine-tuned version of BARThez specialized for criminal law using a French Canadian corpus of legal judgments, and we evaluate its performance on different tasks.</t>
  </si>
  <si>
    <t>Let's See Your Digits: Anomalous-State Detection Using Benford's Law</t>
  </si>
  <si>
    <t>Maurus S,Plant C</t>
  </si>
  <si>
    <t>https://doi.org/10.1145/3097983.3098101</t>
  </si>
  <si>
    <t>977â€“986</t>
  </si>
  <si>
    <t>Benford's Law explains a curious phenomenon in which the leading digits of "naturally-occurring" numerical data are distributed in a precise fashion. In this paper we begin by showing that system metrics generated by many modern information systems like Twitter, Wikipedia, YouTube and GitHub obey this law. We then propose a novel unsupervised approach called BenFound that exploits this property to detect anomalous system events. BenFound tracks the "Benfordness" of key system metrics, like the follower counts of tweeting Twitter users or the change deltas in Wikipedia page edits. It then applies a novel Benford-conformity test in real-time to identify "non-Benford events". We investigate a variety of such events, showing that they correspond to unnatural and often undesirable system interactions like spamming, hashtag-hijacking and denial-of-service attacks. The result is a technically-uncomplicated and effective "red flagging" technique that can be used to complement existing anomaly-detection approaches. Although not without its limitations, it is highly efficient and requires neither obscure parameters, nor text streams, nor natural-language processing.</t>
  </si>
  <si>
    <t>https://drive.google.com/file/d/1MmltC-YplHtVLiXSquNd5RPg8QPe07Er/view?usp=share_link</t>
  </si>
  <si>
    <t>10.1145/3422337.3447827</t>
  </si>
  <si>
    <t>A Large Publicly Available Corpus of Website Privacy Policies Based on DMOZ</t>
  </si>
  <si>
    <t>Nokhbeh Zaeem R,Barber KS</t>
  </si>
  <si>
    <t>https://doi.org/10.1145/3422337.3447827</t>
  </si>
  <si>
    <t>143â€“148</t>
  </si>
  <si>
    <t>Studies have shown website privacy policies are too long and hard to comprehend for their target audience. These studies and a more recent body of research that utilizes machine learning and natural language processing to automatically summarize privacy policies greatly benefit, if not rely on, corpora of privacy policies collected from the web. While there have been smaller annotated corpora of web privacy policies made public, we are not aware of any large publicly available corpus. We use DMOZ, a massive open-content directory of the web, and its manually categorized 1.5 million websites, to collect hundreds of thousands of privacy policies associated with their categories, enabling research on privacy policies across different categories/market sectors. We review the statistics of this corpus and make it available for research. We also obtain valuable insights about privacy policies, e.g., which websites post them less often. Our corpus of web privacy policies is a valuable tool at the researchers' disposal to investigate privacy policies. For example, it facilitates comparison among different methods of privacy policy summarization by providing a benchmark, and can be used in unsupervised machine learning to summarize privacy policies.</t>
  </si>
  <si>
    <t>Largest Privacy Policies Dataset yet</t>
  </si>
  <si>
    <t xml:space="preserve">Resources:
1-) We use DMOZ, a massive open-content
directory of the web, and its manually categorized 1.5 million websites, to collect hundreds of thousands of privacy policies associated
with their categories to create the dataset.
2-) Introduces new dataset of a corpus of over 100K web privacy
policies based on the open web directory DMOZ </t>
  </si>
  <si>
    <t xml:space="preserve">Introduces new dataset of a corpus of over 100K web privacy
policies based on the open web directory DMOZ </t>
  </si>
  <si>
    <t>The scarce amount of datasets in the privacy policies subdomain</t>
  </si>
  <si>
    <t>A future work avenue is to
augment our corpus with more granular subcategories of DMOZ</t>
  </si>
  <si>
    <t>It is not clear the quality of the dataset with respect to semantics</t>
  </si>
  <si>
    <t>It is not clear the quality of the dataset with respect to semantics. It doesn't show how to use and a use case or model trained on it.</t>
  </si>
  <si>
    <t>Pretraining LM impact in three legal tasks and also points to datasets</t>
  </si>
  <si>
    <t>https://drive.google.com/file/d/1NypRVYe5llBZmWxuQ3V0CyGMaI1X35vL/view?usp=sharing</t>
  </si>
  <si>
    <t>10.1145/3462757.3466088</t>
  </si>
  <si>
    <t>When Does Pretraining Help? Assessing Self-Supervised Learning for Law and the CaseHOLD Dataset of 53,000+ Legal Holdings</t>
  </si>
  <si>
    <t>Zheng L,Guha N,Anderson BR,Henderson P,Ho DE</t>
  </si>
  <si>
    <t>https://doi.org/10.1145/3462757.3466088</t>
  </si>
  <si>
    <t>159â€“168</t>
  </si>
  <si>
    <t>While self-supervised learning has made rapid advances in natural language processing, it remains unclear when researchers should engage in resource-intensive domain-specific pretraining (domain pretraining). The law, puzzlingly, has yielded few documented instances of substantial gains to domain pretraining in spite of the fact that legal language is widely seen to be unique. We hypothesize that these existing results stem from the fact that existing legal NLP tasks are too easy and fail to meet conditions for when domain pretraining can help. To address this, we first present CaseHOLD (Case Holdings On Legal Decisions), a new dataset comprised of over 53,000+ multiple choice questions to identify the relevant holding of a cited case. This dataset presents a fundamental task to lawyers and is both legally meaningful and difficult from an NLP perspective (F1 of 0.4 with a BiLSTM baseline). Second, we assess performance gains on CaseHOLD and existing legal NLP datasets. While a Transformer architecture (BERT) pretrained on a general corpus (Google Books and Wikipedia) improves performance, domain pretraining (on a corpus of â‰ˆ3.5M decisions across all courts in the U.S. that is larger than BERT's) with a custom legal vocabulary exhibits the most substantial performance gains with CaseHOLD (gain of 7.2% on F1, representing a 12% improvement on BERT) and consistent performance gains across two other legal tasks. Third, we show that domain pretraining may be warranted when the task exhibits sufficient similarity to the pretraining corpus: the level of performance increase in three legal tasks was directly tied to the domain specificity of the task. Our findings inform when researchers should engage in resource-intensive pretraining and show that Transformer-based architectures, too, learn embeddings suggestive of distinct legal language.</t>
  </si>
  <si>
    <t xml:space="preserve">Our basic approach to understand the conditions for when domain
pretraining may help is to use a series of pretrained BERT models,
but to carefully vary one key modeling decision at a time. This is
GPU) core-days per 1M steps. First, we assess performance with
base BERT. Second, we train BERT with twice the number of iterations to be able to compare the value of additional training. Third,
we ingest the entire Harvard Law case corpus from 1965 to the
present and pretrain Legal-BERT on the corpus. The size of this
dataset (37GB) is substantial, representing 3,446,187 legal decisions
across all federal and state courts, and is larger than the size of
the BookCorpus/Wikipedia corpus originally used to train BERT
(15GB). Fourth, we train a custom vocabulary variant of Legal-BERT.
We provide a comparison to a BiLSTM baseline.
SOA:
The previous and also creates a new LM in the legal domain called Legal-BERT
fine tuned in a most relevant legal task. </t>
  </si>
  <si>
    <t>Introduces: CaseHOLD dataset: (Case Holdings On Legal Decisions), a new dataset comprised of
over 53,000+ multiple choice questions to identify the relevant
holding of a cited case
Other datasets used:
1-) The Overruling task dataset was provided by Casetex
2-) The Terms of Service dataset comes from Lippi et al. [26]</t>
  </si>
  <si>
    <t>If legal language is so unique, why have we seen only marginal gains to domain pretraining in law? Our evidence suggests that these results
can be explained by the fact that existing legal NLP benchmark
tasks are either too easy or not domain matched to the pretraining corpus.</t>
  </si>
  <si>
    <t>The paper introduces a new dataset (the CaseHOLD dataset) which presents a fundamental task
to lawyers and is both legally meaningful and difficult from an
NLP perspective. Assess performance gains on CaseHOLD and existing legal NLP
datasets. Show that domain pretraining may be warranted
when the task exhibits sufficient similarity to the pretraining corpus:
the level of performance increase in three legal tasks was directly
tied to the domain specificity of the task</t>
  </si>
  <si>
    <t xml:space="preserve">
Our basic approach to understand the conditions for when domain
pretraining may help is to use a series of pretrained BERT models,
but to carefully vary one key modeling decision at a time. This is
GPU) core-days per 1M steps. First, we assess performance with
base BERT. Second, we train BERT with twice the number of iterations to be able to compare the value of additional training. Third,
we ingest the entire Harvard Law case corpus from 1965 to the
present and pretrain Legal-BERT on the corpus. The size of this
dataset (37GB) is substantial, representing 3,446,187 legal decisions
across all federal and state courts, and is larger than the size of
the BookCorpus/Wikipedia corpus originally used to train BERT
(15GB). Fourth, we train a custom vocabulary variant of Legal-BERT.
We provide a comparison to a BiLSTM baseline.</t>
  </si>
  <si>
    <t>Language Model (BERT Variants, Legal-BERT, Custom Legal-BERT) + Dense + softmax over the five concatenated outputs (the five answers)</t>
  </si>
  <si>
    <t>BERT Variants, Legal-BERT, Custom Legal-BERT</t>
  </si>
  <si>
    <t>Limitiations of Language Modeling: If legal language is so unique, why have we seen only marginal gains to domain pretraining in law? Our evidence suggests that these results
can be explained by the fact that existing legal NLP benchmark
tasks are either too easy or not domain matched to the pretraining corpus.</t>
  </si>
  <si>
    <t>we find BERT already achieves high performance for easy tasks, so that further domain pretraining adds little
value. For the intermediate difficulty task that is not highly domainspecific, domain pretraining can help, but gain is most substantial
for highly difficult and domain-specific tasks Our findings
suggest that there is indeed something unique to legal language
when faced with sufficiently challenging forms of legal reasoning.</t>
  </si>
  <si>
    <t>The law, puzzlingly, has yielded few documented instances of substantial gains to domain pretraining in spite of the
fact that legal language is widely seen to be unique</t>
  </si>
  <si>
    <t>we hope that the new CaseHOLD dataset will spark interest in
solving the challenging environment of legal decisions. Not only
are many available benchmark datasets small or unavailable, but
they may also be biased toward solvable tasks. After all, a company would not invest in the Overruling task (baseline F1 with
BiLSTM of 0.91), without assurance that there are significant gains
to paying attorneys to label the data. Our results show that domain
pretraining may enable a much wider range of legal tasks to be
solved.</t>
  </si>
  <si>
    <t xml:space="preserve">While none of the CaseHOLD cases exist in the pretraining dataset,
some of Legal-BERT gains on the CaseHOLD task may be attributable to having seen key words tied to similar holding formulations
in the pretraining data.
Future work on the CaseHOLD dataset may wish to disentangle memorization
of case names from the framing of the citing text, but we provide a
strong baseline here. </t>
  </si>
  <si>
    <t>Approaching an Optimizing Open Linked Government Data Portal</t>
  </si>
  <si>
    <t>Sinif L,Bounabat B</t>
  </si>
  <si>
    <t>https://doi.org/10.1145/3289100.3289122</t>
  </si>
  <si>
    <t>135â€“139</t>
  </si>
  <si>
    <t>Open Government Data (OGD) initiatives provide means for stakeholders including developers, tech start-ups, civil society organizations and citizens to obtain government information about a locality or country, in order to reuse them and create a source of enrichment in several ways: new user services, internal lever of modernization, economic development and increased transparency. Several actors around the world are concentrating on the availability of open public data, by applying legal guidelines and beneficiating from the technical competence of public organizations in different countries. While these open data government portals tools to present, search, download and visualize the government information, critical availability of a large replicated datasets, therefore, a difficulty of finding relevant datasets and accessibility of datasets without connection between them. More concretely, in this paper, we present a template for an open government portal that takes advantage of different technologies, linked data to discover the links between heterogeneous datasets, natural language processing to aggregate in a semantic level similar data-set and ratings-based recommender systems to provide suggestions of datasets that may represent a potential interest for citizens.</t>
  </si>
  <si>
    <t>Automated Content Analysis: A Sentiment Analysis on Malaysian Government Social Media</t>
  </si>
  <si>
    <t>Hasbullah SS,Maynard D,Chik RZ,Mohd F,Noor M</t>
  </si>
  <si>
    <t>https://doi.org/10.1145/2857546.2857577</t>
  </si>
  <si>
    <t>Social media has become the current trend in information technology industry that acts as the collective of online communication channels for community-based input, interaction, content-sharing and collaboration, used all around the world. Microblogging platforms such as Facebook and Twitter are fast communication channels for information sharing among worldwide users. An automated content analysis tool is proposed in this paper to help Malaysian legal firms and the Malaysian official leaders understand public sentiment via their comments on official Malaysian government leaders' social media sites such as Twitter and Facebook. In this paper, we explore and apply Semantic Role Labeling (SRL) techniques that generate new methods to filter and classify the content data set, advancing the state of the art in sentiment detection approaches, which currently suffer from lack of accuracy. In particular, semantic role labeling techniques have been little studied for use on degraded social media text, which causes numerous problems for traditional Natural Language Processing (NLP) techniques. This work provides a platform for society, especially Malaysian government Legal Firms, IT Agencies and the public as a whole, to measure the impact of public sentiment over Malaysian government officials for policy making and the future development in Malaysia. The work is novel in its application of SRL techniques to social media, and in the use of SRL for improving the quality of sentiment analysis.</t>
  </si>
  <si>
    <t>A General Framework of Smart Open Linked Government Data: Application in E-Health</t>
  </si>
  <si>
    <t>https://doi.org/10.1145/3318236.3318243</t>
  </si>
  <si>
    <t>99â€“103</t>
  </si>
  <si>
    <t>The exploitation of information is deeply rooted in major Government functions such as service provisioning, inspection, and policy development. Open Government Data (OGD) initiatives provide mean for stakeholders to obtain government information about a locality or country, in order to reuse them and create a source of enrichment in several ways: new user services, internal lever of modernization, economic development and increased transparency. Various actors around the world are focusing on the availability of open public data in data portals, by applying legal guidelines and beneficiating from the technical competence of public organizations. While these open data government portals are offering tools to present, search, download and visualize the government information, critical voices start addressing some issues of availability of a large amount of replicated datasets, therefore, a difficulty of finding relevant datasets and accessibility of datasets without connection between them. In this paper a framework for generating smart open linked government data (smart OLGD) is proposed, this framework profits from several technologies, Linked data, Natural language processing to aggregate in a semantic level similar datasets and Ratings-Based Recommender Systems to pro-vide suggestions of datasets that may represent a potential interest for citizens.</t>
  </si>
  <si>
    <t>It is not clear by the abstract if is NLP related or not, we need to check the full text in the next phase.</t>
  </si>
  <si>
    <t>Is more about facilitating the tagging of privacy policies, the paper is way more about the tool they provide rather than the algorithms or NLP they might be using</t>
  </si>
  <si>
    <t>Analyzing Privacy Policies at Scale: From Crowdsourcing to Automated Annotations</t>
  </si>
  <si>
    <t>Wilson S,Schaub F,Liu F,Sathyendra KM,Smullen D,Zimmeck S,Ramanath R,Story P,Liu F,Sadeh N,Smith NA</t>
  </si>
  <si>
    <t>ACM Trans. Web</t>
  </si>
  <si>
    <t>https://doi.org/10.1145/3230665</t>
  </si>
  <si>
    <t>Website privacy policies are often long and difficult to understand. While research shows that Internet users care about their privacy, they do not have the time to understand the policies of every website they visit, and most users hardly ever read privacy policies. Some recent efforts have aimed to use a combination of crowdsourcing, machine learning, and natural language processing to interpret privacy policies at scale, thus producing annotations for use in interfaces that inform Internet users of salient policy details. However, little attention has been devoted to studying the accuracy of crowdsourced privacy policy annotations, how crowdworker productivity can be enhanced for such a task, and the levels of granularity that are feasible for automatic analysis of privacy policies. In this article, we present a trajectory of work addressing each of these topics. We include analyses of crowdworker performance, evaluation of a method to make a privacy-policy oriented task easier for crowdworkers, a coarse-grained approach to labeling segments of policy text with descriptive themes, and a fine-grained approach to identifying user choices described in policy text. Together, the results from these efforts show the effectiveness of using automated and semi-automated methods for extracting from privacy policies the data practice details that are salient to Internet usersâ€™ interests.</t>
  </si>
  <si>
    <t>Understanding the Behavior Transparency of Voice Assistant Applications Using the ChatterBox Framework</t>
  </si>
  <si>
    <t>Natatsuka A,Iijima R,Watanabe T,Akiyama M,Sakai T,Mori T</t>
  </si>
  <si>
    <t>https://doi.org/10.1145/3545948.3545970</t>
  </si>
  <si>
    <t>143â€“159</t>
  </si>
  <si>
    <t>A voice assistant (VA) is a platform that provides users with a wide range of services via interaction with a voice application using verbal commands. Since the VA application is deployed in the cloud, its behavior is not transparent to the user, which raises privacy concerns. In this study, we developed a framework called ChatterBox, which attempts to analyze VA applications via extensive continuous interaction, to understand their behavior. ChatterBox is capable of parsing and generating dialogues by utilizing natural language processing approach. It can also parse application-level messages to understand how a VA app acquires personal information. ChatterBox supports English and Japanese, which are completely different languages, and can extract more than twice as many dialogues from VA applications compared to SkillExplorer, a state-of-the-art VA dialogue analysis system. Based on analyses of English and Japanese VA applications using ChatterBox, we revealed that 5â€“15% of VA applications collect personal information or recorded user identifiers in a non-transparent manner, and 76â€“94% applications collected personal information without providing appropriate privacy policies. In light of these findings, we discuss the implementation of a highly transparent VA application platform.</t>
  </si>
  <si>
    <t>A Deep Learning Approach for Extracting Attributes of ABAC Policies</t>
  </si>
  <si>
    <t>Alohaly M,Takabi H,Blanco E</t>
  </si>
  <si>
    <t>https://doi.org/10.1145/3205977.3205984</t>
  </si>
  <si>
    <t>137â€“148</t>
  </si>
  <si>
    <t>The National Institute of Standards and Technology (NIST) has identified natural language policies as the preferred expression of policy and implicitly called for an automated translation of ABAC natural language access control policy (NLACP) to a machine-readable form. An essential step towards this automation is to automate the extraction of ABAC attributes from NLACPs, which is the focus of this paper. We, therefore, raise the question of: how can we automate the task of attributes extraction from natural language documents? Our proposed solution to this question is built upon the recent advancements in natural language processing and machine learning techniques. For such a solution, the lack of appropriate data often poses a bottleneck. Therefore, we decouple the primary contributions of this work into: (1) developing a practical framework to extract ABAC attributes from natural language artifacts, and (2) generating a set of realistic synthetic natural language access control policies (NLACPs) to evaluate the proposed framework. The experimental results are promising with regard to the potential automation of the task of interest. Using a convolutional neural network (CNN), we achieved - in average - an F1-score of 0.96 when extracting the attributes of subjects, and 0.91 when extracting the objects' attributes from natural language access control policies.</t>
  </si>
  <si>
    <t>Design of an Inclusive Financial Privacy Index (INF-PIE): A Financial Privacy and Digital Financial Inclusion Perspective</t>
  </si>
  <si>
    <t>Akanfe O,Valecha R,Rao HR</t>
  </si>
  <si>
    <t>ACM Trans. Manage. Inf. Syst.</t>
  </si>
  <si>
    <t>https://doi.org/10.1145/3403949</t>
  </si>
  <si>
    <t>Financial privacy is an important part of an individual's privacy, but efforts to enhance financial privacy have often not been given enough prominence by some countries when advancing financial inclusion. This impedes under-served communities from utilizing financial services. This article adopts a design science approach to create an INclusive Financial Privacy IndEx (INF-PIE) from the two perspectives of financial privacy and digital financial inclusion to help ensure financial services for a wide range of populations. This article first examines the privacy policies of Mobile Wallet and Remittance (MWR) apps (a digital financial solution), uses an analytics approach for extracting semi-structured information components; and based on text categorization and topic modeling, creates privacy policy compliance scores. In particular, it analyses the privacy policies using natural language processing techniques such as Term Frequency-Inverse Document Frequency (tf-idf) and Latent Dirichlet Allocation (LDA). This article then develops a digital financial inclusion score through a multivariate analysis of indexes extracted from the global findex dataset using Principal Component Analysis (PCA). Finally, the INF-PIE framework is established to analyze various countries and assess their financial privacy and digital financial inclusion practices. This framework can show how countriesâ€™ relative data privacy compliance and digital financial inclusion practices underscore their inclusive financial privacy.</t>
  </si>
  <si>
    <t>Out of Topic
Introduce a privacy policy summarization tool that is able to classify privacy policy content into eleven privacy aspects</t>
  </si>
  <si>
    <t>Short paper - only 2 pages</t>
  </si>
  <si>
    <t>PrivacyGuide: Towards an Implementation of the EU GDPR on Internet Privacy Policy Evaluation</t>
  </si>
  <si>
    <t>Tesfay WB,Hofmann P,Nakamura T,Kiyomoto S,Serna J</t>
  </si>
  <si>
    <t>https://doi.org/10.1145/3180445.3180447</t>
  </si>
  <si>
    <t>15â€“21</t>
  </si>
  <si>
    <t>Nowadays Internet services have dramatically changed the way people interact with each other and many of our daily activities are supported by those services. Statistical indicators show that more than half of the world's population uses the Internet generating about 2.5 quintillion bytes of data on daily basis. While such a huge amount of data is useful in a number of fields, such as in medical and transportation systems, it also poses unprecedented threats for user's privacy. This is aggravated by the excessive data collection and user profiling activities of service providers. Yet, regulation require service providers to inform users about their data collection and processing practices. The de facto way of informing users about these practices is through the use of privacy policies. Unfortunately, privacy policies suffer from bad readability and other complexities which make them unusable for the intended purpose. To address this issue, we introduce PrivacyGuide, a privacy policy summarization tool inspired by the European Union (EU) General Data Protection Regulation (GDPR) and based on machine learning and natural language processing techniques. Our results show that PrivacyGuide is able to classify privacy policy content into eleven privacy aspects with a weighted average accuracy of 74% and further shed light on the associated risk level with an accuracy of 90%.</t>
  </si>
  <si>
    <t>Classification and Its Consequences for Online Harassment: Design Insights from HeartMob</t>
  </si>
  <si>
    <t>Blackwell L,Dimond J,Schoenebeck S,Lampe C</t>
  </si>
  <si>
    <t>https://doi.org/10.1145/3134659</t>
  </si>
  <si>
    <t>Online harassment is a pervasive and pernicious problem. Techniques like natural language processing and machine learning are promising approaches for identifying abusive language, but they fail to address structural power imbalances perpetuated by automated labeling and classification. Similarly, platform policies and reporting tools are designed for a seemingly homogenous user base and do not account for individual experiences and systems of social oppression. This paper describes the design and evaluation of HeartMob, a platform built by and for people who are disproportionately affected by the most severe forms of online harassment. We conducted interviews with 18 HeartMob users, both targets and supporters, about their harassment experiences and their use of the site. We examine systems of classification enacted by technical systems, platform policies, and users to demonstrate how 1) labeling serves to validate (or invalidate) harassment experiences; 2) labeling motivates bystanders to provide support; and 3) labeling content as harassment is critical for surfacing community norms around appropriate user behavior. We discuss these results through the lens of Bowker and Star's classification theories and describe implications for labeling and classifying online abuse. Finally, informed by intersectional feminist theory, we argue that fully addressing online harassment requires the ongoing integration of vulnerable users' needs into the design and moderation of online platforms.</t>
  </si>
  <si>
    <t>VACCINE: Using Contextual Integrity For Data Leakage Detection</t>
  </si>
  <si>
    <t>Shvartzshnaider Y,Pavlinovic Z,Balashankar A,Wies T,Subramanian L,Nissenbaum H,Mittal P</t>
  </si>
  <si>
    <t>https://doi.org/10.1145/3308558.3313655</t>
  </si>
  <si>
    <t>1702â€“1712</t>
  </si>
  <si>
    <t>Modern enterprises rely on Data Leakage Prevention (DLP) systems to enforce privacy policies that prevent unintentional flow of sensitive information to unauthorized entities. However, these systems operate based on rule sets that are limited to syntactic analysis and therefore completely ignore the semantic relationships between participants involved in the information exchanges. For similar reasons, these systems cannot enforce complex privacy policies that require temporal reasoning about events that have previously occurred. To address these limitations, we advocate a new design methodology for DLP systems centered on the notion of Contextual Integrity (CI). We use the CI framework to abstract real-world communication exchanges into formally defined information flows where privacy policies describe sequences of admissible flows. CI allows us to decouple (1) the syntactic extraction of flows from information exchanges, and (2) the enforcement of privacy policies on these flows. We applied this approach to built VACCINE, a DLP auditing system for emails. VACCINE uses state-of-the-art techniques in natural language processing to extract flows from email text. It also provides a declarative language for describing privacy policies. These policies are automatically compiled to operational rules that the system uses for detecting data leakages. We evaluated VACCINE on the Enron email corpus and show that it improves over the state of the art both in terms of the expressivity of the policies that DLP systems can enforce as well as its precision in detecting data leakages.</t>
  </si>
  <si>
    <t>Hu Y,Wang H,Ji T,Xiao X,Luo X,Gao P,Guo Y</t>
  </si>
  <si>
    <t>https://doi.org/10.1109/ICSE43902.2021.00089</t>
  </si>
  <si>
    <t>933â€“945</t>
  </si>
  <si>
    <t>Millions of mobile apps have been available through various app markets. Although most app markets have enforced a number of automated or even manual mechanisms to vet each app before it is released to the market, thousands of low-quality apps still exist in different markets, some of which violate the explicitly specified market policies. In order to identify these violations accurately and timely, we resort to user comments, which can form an immediate feedback for app market maintainers, to identify undesired behaviors that violate market policies, including security-related user concerns. Specifically, we present the first large-scale study to detect and characterize the correlations between user comments and market policies. First, we propose CHAMP, an approach that adopts text mining and natural language processing (NLP) techniques to extract semantic rules through a semi-automated process, and classifies comments into 26 pre-defined types of undesired behaviors that violate market policies. Our evaluation on real-world user comments shows that it achieves both high precision and recall (&gt; 0.9) in classifying comments for undesired behaviors. Then, we curate a large-scale comment dataset (over 3 million user comments) from apps in Google Play and 8 popular alternative Android app markets, and apply CHAMP to understand the characteristics of undesired behavior comments in the wild. The results confirm our speculation that user comments can be used to pinpoint suspicious apps that violate policies declared by app markets. The study also reveals that policy violations are widespread in many app markets despite their extensive vetting efforts. CHAMP can be a whistle blower that assigns policy-violation scores and identifies most informative comments for apps.</t>
  </si>
  <si>
    <t>Prediction of Monetary Penalties for Data Protection Cases in Multiple Languages</t>
  </si>
  <si>
    <t>Ceross A,Zhu T</t>
  </si>
  <si>
    <t>https://doi.org/10.1145/3462757.3466097</t>
  </si>
  <si>
    <t>185â€“189</t>
  </si>
  <si>
    <t>As the use of personal data becomes further entrenched in the function of societal interaction, the regulation of such data continues to grow as an important area of law. Nevertheless, it is unfortunately the case that data protection authorities have limited resources to address an increasing number of investigations. The leveraging of appropriate data-driven models, coupled with the automation of decision making, has the potential to help in such circumstances. In this paper, we evaluate machine learning models in the literature (such as Support Vector Machine (SVM), Random Forest, and Multinomial Naive Bayes (MNB) classifiers) for natural language processing in order to predict whether a monetary penalty was levied based on a description of case facts. We tested these models on a novel data set collected from the data protection authority of Macao across the three languages (i.e., Chinese, English, and Portuguese). Our experimental results show that the machine learning models provide the necessary predictability in order to automate the evaluation of data protection cases. In particular, SVM has consistent performance across three languages and achieving an AUROC of 0.725, 0.762, and 0.748 for Chinese, English, and Portuguese, respectively. We further evaluated the interpretability of the results independently for each of the languages and found that the salient texts that were identified are shared across the three languages.</t>
  </si>
  <si>
    <t>On the Explainability of Natural Language Processing Deep Models</t>
  </si>
  <si>
    <t>Zini JE,Awad M</t>
  </si>
  <si>
    <t>ACM Comput. Surv.</t>
  </si>
  <si>
    <t>https://doi.org/10.1145/3529755</t>
  </si>
  <si>
    <t>Despite their success, deep networks are used as black-box models with outputs that are not easily explainable during the learning and the prediction phases. This lack of interpretability is significantly limiting the adoption of such models in domains where decisions are critical such as the medical and legal fields. Recently, researchers have been interested in developing methods that help explain individual decisions and decipher the hidden representations of machine learning models in general and deep networks specifically. While there has been a recent explosion of work on Explainable Artificial Intelligence (ExAI) on deep models that operate on imagery and tabular data, textual datasets present new challenges to the ExAI community. Such challenges can be attributed to the lack of input structure in textual data, the use of word embeddings that add to the opacity of the models and the difficulty of the visualization of the inner workings of deep models when they are trained on textual data. Lately, methods have been developed to address the aforementioned challenges and present satisfactory explanations on Natural Language Processing (NLP) models. However, such methods are yet to be studied in a comprehensive framework where common challenges are properly stated and rigorous evaluation practices and metrics are proposed. Motivated to democratize ExAI methods in the NLP field, we present in this work a survey that studies model-agnostic as well as model-specific explainability methods on NLP models. Such methods can either develop inherently interpretable NLP models or operate on pre-trained models in a post-hoc manner. We make this distinction and we further decompose the methods into three categories according to what they explain: (1) word embeddings (input-level), (2) inner workings of NLP models (processing-level) and (3) modelsâ€™ decisions (output-level). We also detail the different evaluation approaches interpretability methods in the NLP field. Finally, we present a case-study on the well-known neural machine translation in an appendix and we propose promising future research directions for ExAI in the NLP field.</t>
  </si>
  <si>
    <t>When is the Time Ripe for Natural Language Processing for Patent Passage Retrieval?</t>
  </si>
  <si>
    <t>Andersson L,Lupu M,Palotti J,Hanbury A,Rauber A</t>
  </si>
  <si>
    <t>https://doi.org/10.1145/2983323.2983858</t>
  </si>
  <si>
    <t>1453â€“1462</t>
  </si>
  <si>
    <t>Patent text is a mixture of legal terms and domain specific terms. In technical English text, a multi-word unit method is often deployed as a word formation strategy in order to expand the working vocabulary, i.e. introducing a new concept without the invention of an entirely new word. In this paper we explore query generation using natural language processing technologies in order to capture domain specific concepts represented as multi-word units. In this paper we examine a range of query generation methods using both linguistic and statistical information. We also propose a new method to identify domain specific terms from other more general phrases. We apply a machine learning approach using domain knowledge and corpus linguistic information in order to learn domain specific terms in relation to phrases' Termhood values. The experiments are conducted on the English part of the CLEF-IP 2013 test collection. The outcome of the experiments shows that the favoured method in terms of PRES and recall is when a language model is used and search terms are extracted with a part-of-speech tagger and a noun phrase chunker. With our proposed methods we improve each evaluation metric significantly compared to the existing state-of-the-art for the CLEP-IP 2013 test collection: for PRES@100 by 26% (0.544 from 0.433), for recall@100 by 17% (0.631 from 0.540) and on document MAP by 57% (0.300 from 0.191).</t>
  </si>
  <si>
    <t>Reading In-Between the Lines: An Analysis of Dissenter</t>
  </si>
  <si>
    <t>Rye E,Blackburn J,Beverly R</t>
  </si>
  <si>
    <t>https://doi.org/10.1145/3419394.3423615</t>
  </si>
  <si>
    <t>133â€“146</t>
  </si>
  <si>
    <t>Efforts by content creators and social networks to enforce legal and policy-based norms, e.g. blocking hate speech and users, has driven the rise of unrestricted communication platforms. One such recent effort is Dissenter, a browser and web application that provides a conversational overlay for any web page. These conversations hide in plain sight -- users of Dissenter can see and participate in this conversation, whereas visitors using other browsers are oblivious to their existence. Further, the website and content owners have no power over the conversation as it resides in an overlay outside their control.In this work, we obtain a history of Dissenter comments, users, and the websites being discussed, from the initial release of Dissenter in Feb. 2019 through Apr. 2020 (14 months). Our corpus consists of approximately 1.68M comments made by 101k users commenting on 588k distinct URLs. We first analyze macro characteristics of the network, including the user-base, comment distribution, and growth. We then use toxicity dictionaries, Perspective API, and a Natural Language Processing model to understand the nature of the comments and measure the propensity of particular websites and content to elicit hateful and offensive Dissenter comments. Using curated rankings of media bias, we examine the conditional probability of hateful comments given left and right-leaning content. Finally, we study Dissenter as a social network, and identify a core group of users with high comment toxicity.</t>
  </si>
  <si>
    <t>Adaptive Sampling Strategies to Construct Equitable Training Datasets</t>
  </si>
  <si>
    <t>Cai W,Encarnacion R,Chern B,Corbett-Davies S,Bogen M,Bergman S,Goel S</t>
  </si>
  <si>
    <t>https://doi.org/10.1145/3531146.3533203</t>
  </si>
  <si>
    <t>1467â€“1478</t>
  </si>
  <si>
    <t>In domains ranging from computer vision to natural language processing, machine learning models have been shown to exhibit stark disparities, often performing worse for members of traditionally underserved groups. One factor contributing to these performance gaps is a lack of representation in the data the models are trained on. It is often unclear, however, how to operationalize representativeness in specific applications. Here we formalize the problem of creating equitable training datasets, and propose a statistical framework for addressing this problem. We consider a setting where a model builder must decide how to allocate a fixed data collection budget to gather training data from different subgroups. We then frame dataset creation as a constrained optimization problem, in which one maximizes a function of group-specific performance metrics based on (estimated) group-specific learning rates and costs per sample. This flexible approach incorporates preferences of model-builders and other stakeholders, as well as the statistical properties of the learning task. When data collection decisions are made sequentially, we show that under certain conditions this optimization problem can be efficiently solved even without prior knowledge of the learning rates. To illustrate our approach, we conduct a simulation study of polygenic risk scores on synthetic genomic dataâ€”an application domain that often suffers from non-representative data collection. When optimizing policies for overall or group-specific average health, we find that our adaptive approach outperforms heuristic strategies, including equal and representative sampling. In this sense, equal treatment with respect to sampling decisions does not guarantee equal or equitable outcomes.</t>
  </si>
  <si>
    <t>Model Cards for Model Reporting</t>
  </si>
  <si>
    <t>Mitchell M,Wu S,Zaldivar A,Barnes P,Vasserman L,Hutchinson B,Spitzer E,Raji ID,Gebru T</t>
  </si>
  <si>
    <t>https://doi.org/10.1145/3287560.3287596</t>
  </si>
  <si>
    <t>220â€“229</t>
  </si>
  <si>
    <t>Trained machine learning models are increasingly used to perform high-impact tasks in areas such as law enforcement, medicine, education, and employment. In order to clarify the intended use cases of machine learning models and minimize their usage in contexts for which they are not well suited, we recommend that released models be accompanied by documentation detailing their performance characteristics. In this paper, we propose a framework that we call model cards, to encourage such transparent model reporting. Model cards are short documents accompanying trained machine learning models that provide benchmarked evaluation in a variety of conditions, such as across different cultural, demographic, or phenotypic groups (e.g., race, geographic location, sex, Fitzpatrick skin type [15]) and intersectional groups (e.g., age and race, or sex and Fitzpatrick skin type) that are relevant to the intended application domains. Model cards also disclose the context in which models are intended to be used, details of the performance evaluation procedures, and other relevant information. While we focus primarily on human-centered machine learning models in the application fields of computer vision and natural language processing, this framework can be used to document any trained machine learning model. To solidify the concept, we provide cards for two supervised models: One trained to detect smiling faces in images, and one trained to detect toxic comments in text. We propose model cards as a step towards the responsible democratization of machine learning and related artificial intelligence technology, increasing transparency into how well artificial intelligence technology works. We hope this work encourages those releasing trained machine learning models to accompany model releases with similar detailed evaluation numbers and other relevant documentation.</t>
  </si>
  <si>
    <t>The Changing Landscape of AI-Driven System Optimization for Complex Combinatorial Optimization</t>
  </si>
  <si>
    <t>Majumdar S</t>
  </si>
  <si>
    <t>https://doi.org/10.1145/3551901.3557041</t>
  </si>
  <si>
    <t>With the unprecedented success of modern machine learning in areas like computer vision and natural language processing, a natural question is where can it have maximum impact in real life. At Intel Labs, we are actively investing in research that leverages the robustness and generalizability of deep learning to solve system optimization problems. Examples of such systems include individual hardware modules like memory schedulers and power management units on a chip, automated compiler and software design tools as well as broader problems like chip design. In this talk, I will address some of the open challenges in systems optimization and how Intel and others in the research community are harnessing the power of modern reinforcement learning to address those challenges. A particular aspect of problems in the domain of chip design is the very large combinatorial complexity of the solution space. For example, the number of possible ways to place standard cells and macros on a canvas for even small to medium sized netlists can approach 10100 to 101000. Importantly, only a very small subset of these possible outcomes are actually valid and performant.Standard approaches like reinforcement learning struggle to learn effective policies under such conditions. For example, a sequential placement policy can get a reinforcing reward signal only after having taken several thousand individual placement actions. This reward is inherently noisy - especially when we need to assign credit to the earliest steps of the multi-step placement episode. This is an example of the classic credit assessment problem in reinforcement learning.A different way to tackle such problems is to simply search over the solution space. Many approaches exist ranging from Genetic Algorithms to Monte Carlo Tree Search. However, they suffer from very slow convergence times due to the size of the search space.In order to tackle such problems, we investigate an approach that combines the fast learning capabilities of reinforcement learning and the ability of search based methods to find performant solutions. We use deep reinforcement learning to strategies that are sub-optimal but quick to find. We use these partial solutions as anchors around which we constrain a genetic algorithm based search. This allows us to still exploit the power of genetic algorithms to find performant solutions while significantly reducing the overall search time.I will describe this solution in the context of combinatorial optimization problems like device placement where we show the ability to learn effective strategies on combinatorial complexities of up to 10300. We also show that by representing these policies as neural networks, we are able to achieve reasonably good zero shot transfer learning performance on unseen problem configurations. Finally, I will touch upon how we are adapting this framework to handle similar combinatoric optimization problems for placement in EDA pipelines.</t>
  </si>
  <si>
    <t>Applying Deep Learning to Object Store Caching</t>
  </si>
  <si>
    <t>Ofer E,Epstein A,Sadeh D,Harnik D</t>
  </si>
  <si>
    <t>https://doi.org/10.1145/3211890.3211909</t>
  </si>
  <si>
    <t>Cache replacement policies comprise one of the oldest and most researched topic in computer science. But recent advances in the fields of artificial intelligence and machine learning introduce novel insight and new opportunities which can benefit prefetching and cache replacement policies.In recent years the capabilities of artificial intelligence based algorithms have vastly expanded. State of the art artificial intelligence systems are capable of recognize images, predict human behavior, and beat the world champion in the ancient game of Go, by utilizing machine and deep learning techniques that can identify patterns within vast quantities of data. While cache replacement algorithms, such as LRU, ARC, LFU, and others, have been extensively studied, utilizing machine learning techniques to identify what and when to prefetch into the cache, remains an underexplored area. In this paper we make use of machine learning techniques to implement pattern based caching, an algorithm where we are able to identify which objects to prefetch from a multi-tenant cloud based object storage service into a shared cache before they are requested.Our prefetching solution is based on a deep neural network that includes a word embedding phase and a deep learning phase. Word embedding is a technique to map words into vectors in high dimensional space. These vectors, which are capable of capturing syntactic and semantic relationships between words, have been shown to boost natural language processing tasks. Rather than convert words to vectors, we use word embedding to convert objects in the object store into vectors. Objects identifiers, similar to words in a text, have temporal relationships [1]. Thus, a sequence of objects identifiers requests can be analyzed in the same manner as a large corpus of text using word2vec type algorithms to produce object embeddings. Objects vectors are positioned in the vector space such that objects that have time correlations are in close proximity to each other in high dimensional space. Once we generate our object embeddings we then use recurrent neural networks (RNN) to predict relative likelihood of sequence of objects. This provide us with a model which we can then use to predict next object requests given a previous sequence of requests.We tested our approach using simulations on traces taken from a real world publicly available cloud based multi-tenant object store - IBM Cloud Object Storage on the IBM Cloud. Object stores are uniquely fitting for machine learning based prefetching since each object is available with its meta data, enabling machine learning algorithms to take advantage of the semantic relationships contained within.We have implemented our algorithm and tested it on real world data. We studied the benefits and issues involved and compare our results to other cache replacement policies. We built a simulation to compared its hit rate performance to that of an LRU based cache and found that under the right condition it outperforms the LRU. In this poster we will dive into the details of our neural network based algorithm and describe our insight into when our machine learning based prefetching outperforms regular cache replacement algorithms and when it is worse.</t>
  </si>
  <si>
    <t>NLP in legal limitations based on labels distribution</t>
  </si>
  <si>
    <t>Labels Distribution Matters in Performance Achieved in Legal Judgment Prediction Tasks</t>
  </si>
  <si>
    <t>SalaÃ¼n O,Langlais P,Benyekhlef K</t>
  </si>
  <si>
    <t>https://doi.org/10.1145/3462757.3466144</t>
  </si>
  <si>
    <t>268â€“269</t>
  </si>
  <si>
    <t>In recent years, transformer [4] and BERT models [1] have been widely used in plain NLP tasks with the assumption that models first pretrained on massive corpora then fine-tuned on the dataset of a given task may suffice to achieve significant improvements. At the intersection of machine learning and law, legal judgment prediction (LJP) is a task that aims at predicting the outcome of a lawsuit based on a representation of the case. Such task is usually formalized in NLP as a text classification with different classes or labels corresponding to the verdicts. One specificity of court rulings is that their decisions are based on the application of legal articles to the facts described by the two parties (applicant and defendant).</t>
  </si>
  <si>
    <t>QA and IR in legal. Check if the full text actually deescribes the appraoch and not just the tool usability</t>
  </si>
  <si>
    <t>WestSearch Plus: A Non-Factoid Question-Answering System for the Legal Domain</t>
  </si>
  <si>
    <t>McElvain G,Sanchez G,Matthews S,Teo D,Pompili F,Custis T</t>
  </si>
  <si>
    <t>https://doi.org/10.1145/3331184.3331397</t>
  </si>
  <si>
    <t>1361â€“1364</t>
  </si>
  <si>
    <t>We present a non-factoid QA system that provides legally accurate, jurisdictionally relevant, and conversationally responsive answers to user-entered questions in the legal domain. This commercially available system is entirely based on NLP and IR, and does not rely on a structured knowledge base. WestSearch Plus aims to provide concise one sentence answers for basic questions about the law. It is not restricted in scope to particular topics or jurisdictions. The corpus of potential answers contains approximately 22M documents classified to over 120K legal topics.</t>
  </si>
  <si>
    <t>This seems related to the previous one, again check in the full text if is about the platform</t>
  </si>
  <si>
    <t>Westlaw Edge AI Features Demo: KeyCite Overruling Risk, Litigation Analytics, and WestSearch Plus</t>
  </si>
  <si>
    <t>Custis T,Schilder F,Vacek T,McElvain G,Alonso HM</t>
  </si>
  <si>
    <t>https://doi.org/10.1145/3322640.3326739</t>
  </si>
  <si>
    <t>Westlaw Edge, a new legal research platform from Westlaw, was launched in 2018. The three AI-enabled features that launched with Westlaw Edge are KeyCite Overruling Risk, Litigation Analytics, and WestSearch Plus. Keycite Overruling Risk uses NLP and machine learning to warn users when a point of law in a case may have been implicitly undermined based on a prior decision, when that prior citation has no direct citation relationship to the at-risk case. Litigation Analytics allows users to access valuable metadata extracted from legal dockets about the legal actions carried out by parties, lawyers, law firms, and judges presiding over cases. WestSearch Plus is a non-factoid Question Answering system that provides legally correct, jurisdictionally relevant, and conversationally responsive answers to user-entered questions in the legal domain. Added AI-enabled features are set to launch on the Westlaw Edge platform in 2019. It is available for demo at ICAIL 2019.</t>
  </si>
  <si>
    <t>This one seems as the paper that describes the approach and not the tool of the two previous ones. But again need to check in the full text</t>
  </si>
  <si>
    <t>Non-Factoid Question Answering in the Legal Domain</t>
  </si>
  <si>
    <t>McElvain G,Sanchez G,Teo D,Custis T</t>
  </si>
  <si>
    <t>https://doi.org/10.1145/3331184.3331431</t>
  </si>
  <si>
    <t>1395â€“1396</t>
  </si>
  <si>
    <t>Non-factoid question answering in the legal domain must provide legally correct, jurisdictionally relevant, and conversationally responsive answers to user-entered questions. We present work done on a QA system that is entirely based on IR and NLP, and does not rely on a structured knowledge base. Our system retrieves concise one-sentence answers for basic questions about the law. It is not restricted in scope to particular topics or jurisdictions. The corpus of potential answers contains approximately 22M documents classified to over 120K legal topics.</t>
  </si>
  <si>
    <t>Legal Intelligence: Algorithmic, Data, and Social Challenges</t>
  </si>
  <si>
    <t>Sun C,Zhang Y,Liu X,Wu F</t>
  </si>
  <si>
    <t>https://doi.org/10.1145/3397271.3401466</t>
  </si>
  <si>
    <t>2464â€“2467</t>
  </si>
  <si>
    <t>In the digital era, information retrieval, text/knowledge mining, and NLP techniques are playing increasingly vital roles in legal domain. While the open datasets and innovative deep learning methodologies provide critical potentials, in the legal-domain, efforts need to be made to transfer the theoretical/algorithmic models into the real applications to assist users, lawyers, judges and the legal professions to solve the real problems. The objective of this workshop is to aggregate studies/applications of text mining/retrieval and NLP automation in the context of classical/novel legal tasks, which address algorithmic, data and social challenges of legal intelligence. Keynote and invited presentations from industry and academic will be able to fill the gap between ambition and execution in the legal domain.</t>
  </si>
  <si>
    <t>NLP in privacy policies</t>
  </si>
  <si>
    <t>https://drive.google.com/file/d/1ZUuY4w0kpZoww7DwBdRcKa82syRdPNaa/view?usp=sharing</t>
  </si>
  <si>
    <t>10.1145/3462757.3466081</t>
  </si>
  <si>
    <t>A Combined Rule-Based and Machine Learning Approach for Automated GDPR Compliance Checking</t>
  </si>
  <si>
    <t>Hamdani RE,Mustapha M,Amariles DR,Troussel A,MeeÃ¹s S,Krasnashchok K</t>
  </si>
  <si>
    <t>https://doi.org/10.1145/3462757.3466081</t>
  </si>
  <si>
    <t>40â€“49</t>
  </si>
  <si>
    <t>The General Data Protection Regulation (GDPR) requires data controllers to implement end-to-end compliance. Controllers must therefore ensure that the terms agreed with the data subject and their own obligations under GDPR are respected in the data flows from data subject to controllers, processors and sub processors (i.e. data supply chain). This paper seeks to contribute to bridge both ends of compliance checking through a two-pronged study. First, we conceptualize a framework to implement a document-centric approach to compliance checking in the data supply chain. Second, we develop specific methods to automate compliance checking of privacy policies. We test a two-modules system, where the first module relies on NLP to extract data practices from privacy policies. The second module encodes GDPR rules to check the presence of mandatory information. The results show that the text-to-text approach outperforms local classifiers and enables the extraction of both coarse-grained and fine-grained information with only one model. We implement full evaluation of our system on a dataset of 30 privacy policies annotated by legal experts. We conclude that this approach could be generalized to other documents in the data supply as a means to improve end-to-end compliance.</t>
  </si>
  <si>
    <t>It presents a Hierarchical Multi Label Classification problem using privacy policies as the text and categories, attributes and values as the hierarchy. It experiments with two classical approaches local classifiers and text to text. 
Local classifier approach:
SOA achieved by transformers, reproduce Polisis paper previous arch, using XLNet instead of
CNN as a base classifier. Fine tune XLNet on 21 tasks, one predicting categories,
and the rest for each attribute's values.
Text to Text:
Convert the HMTC problem to text to text tasks, one for each level of
the label hierarchy (which is a better way to capture the dependencies of
labels belonging to the same level).  Moreover, by training one unique
algorithm for each level, we ensure that the number of classifiers
scales linearly with the hierarchy’s depth. Use T5 big LM transformer classifier
They try two fine-tuning methods: the
first method (advised by [33]) is to fine-tune on each task indepen_x0002_dently, and the second method is to fine-tune in a multi-task setting
on a mixture of both tasks to capture the global labels hierarchy</t>
  </si>
  <si>
    <t xml:space="preserve">- Dataset OPP-115 [48] – a corpus
of 115 privacy policies annotated with both coarse-grained and
fine-grained data practices.
- Created dataset: The ground truth dataset contains two types of privacy policies:
15 privacy policies are from the OPP-115 dataset and 15 post-GDPR
privacy policies are from the corpus released by [23]. We extract
data practices from privacy policies and feed them to the inference
engine to check for the presence of each mandatory information.
For the first type of privacy policy, we use the ground truth data
practices extracted manually by legal experts from [48]. For the
second type, we use data practices predicted by T5. </t>
  </si>
  <si>
    <t>Local approaches limitations: Drawbacks: First, it
trains the set of local classifiers independently. Second, the number
of local classifiers grows linearly with the size of the label hierarchy
which motivates the Text to Text approach.</t>
  </si>
  <si>
    <t>This paper seeks to contribute to bridge both
ends of compliance checking through a two-pronged study. First,
we conceptualize a framework to implement a document-centric
approach to compliance checking in the data supply chain. Second,
we develop specific methods to automate compliance checking of
privacy policies</t>
  </si>
  <si>
    <t>â€œItâ€™s Like the Value System in the Loopâ€_x009d_: Domain Expertsâ€™ Values Expectations for NLP Automation</t>
  </si>
  <si>
    <t>Showkat D,Baumer EP</t>
  </si>
  <si>
    <t>https://doi.org/10.1145/3532106.3533483</t>
  </si>
  <si>
    <t>100â€“122</t>
  </si>
  <si>
    <t>The rise of automated text processing systems has led to the development of tools designed for a wide variety of application domains. These technologies are often developed to support non-technical users such as domain experts and are often developed in isolation of the tools primary user. While such developments are exciting, less attention has been paid to domain expertsâ€™ expectations about the values embedded in these automated systems. As a step toward addressing that gap, we examined values expectations of journalists and legal experts. Both these domains involve extensive text processing and place high importance on values in professional practice. We engaged participants from two non-profit organizations in two separate co-speculation design workshops centered around several speculative automated text processing systems. This study makes three interrelated contributions. First, we provide a detailed investigation of domain expertsâ€™ values expectations around future NLP systems. Second, the speculative design fiction concepts, which we specifically crafted for these investigative journalists and legal experts, illuminated a series of tensions around the technical implementation details of automation. Third, our findings highlight the utility of design fiction in eliciting not-to-design implications, not only about automated NLP but also about technology more broadly. Overall, our study findings provide groundwork for the inclusion of domain experts values whose expertise lies outside of the field of computing into the design of automated NLP systems.</t>
  </si>
  <si>
    <t>Proposed Model for Natural Language ABAC Authoring</t>
  </si>
  <si>
    <t>Turner RC</t>
  </si>
  <si>
    <t>https://doi.org/10.1145/3041048.3041054</t>
  </si>
  <si>
    <t>61â€“72</t>
  </si>
  <si>
    <t>Authorization policy authoring has required tools from the start. With access policy governance now an executive-level responsibility, it is imperative that such a tool expose the policy to business users' with little or no IT intervention-as natural language. NIST SP 800-162 [1] first prescribes natural language policies (NLPs) as the preferred expression of policy and then implicitly calls for automated translation of NLP to machine-executable code. This paper therefore proposes an interoperable model for the NLP's human expression. It furthermore documents the research and development of a tool set for end-to-end authoring and translation. This R&amp;D journey-focusing constantly on end users' has debunked certain myths, has responded to steadily increasing market sophistication, has applied formal disciplines (e.g. ontologies, grammars and compiler design) and has motivated an informal demonstration of autonomic code generation. The lessons learned should be of practical value to the entire ABAC community. The research in progress' increasingly complex policies, proactive rule analytics, and expanded NLP authoring language support will require collaboration with an ever-expanding technical community from industry and academia.</t>
  </si>
  <si>
    <t>An Open-Access Platform for Transparent and Reproducible Structured Searching</t>
  </si>
  <si>
    <t>Russell-Rose T,Chamberlain J</t>
  </si>
  <si>
    <t>https://doi.org/10.1145/3331184.3331394</t>
  </si>
  <si>
    <t>1293â€“1296</t>
  </si>
  <si>
    <t>Knowledge workers such as patent agents, recruiters and legal researchers undertake work tasks in which search forms a core part of their duties. In these instances, the search task often involves formulation of complex queries expressed as Boolean strings. However, creating effective Boolean queries remains an ongoing challenge, often compromised by errors and inefficiencies. In this paper, we demonstrate a new approach to structured searching in which concepts are expressed as objects on a two-dimensional canvas. Interactive query suggestions are provided via an NLP services API, and support is offered for optimising, translating and sharing search strategies as executable artefacts. This eliminates many sources of error, makes the query semantics more transparent, and offers an open-access platform for sharing reproducible search strategies and best practices.</t>
  </si>
  <si>
    <t>How Dangerous Permissions Are Described in Android Apps' Privacy Policies?</t>
  </si>
  <si>
    <t>Baalous R,Poet R</t>
  </si>
  <si>
    <t>https://doi.org/10.1145/3264437.3264477</t>
  </si>
  <si>
    <t>Google requires Android apps which handle users' personal data such as photos and contacts information to post a privacy policy which describes comprehensively how the app collects, uses and shares users' information. Unfortunately, while knowing why the app wants to access specific users' information is considered very useful, permissions screen in Android does not provide such pieces of information. Accordingly, users reported their concerns about apps requiring permissions that seem to be not related to the apps' functions. To advance toward practical solutions that can assist users in protecting their privacy, a technique to automatically discover the rationales of dangerous permissions requested by Android apps, by extracting them from apps' privacy policies, could be a great advantage. However, before being able to do so, it is important to bridge the gap between technical terms used in Android permissions and natural language terminology in privacy policies. In this paper, we recorded the terminology used in Android apps' privacy policies which describe usage of dangerous permissions. The semi-automated approach employs NLP and IE techniques to map privacy policies' terminologies to Android dangerous permissions. The mapping links 128 information types to Android dangerous permissions. This mapping produces semantic information which can then be used to extract the rationales of dangerous permissions from apps' privacy policies.</t>
  </si>
  <si>
    <t>Insurance Assistant: An Intelligent Platform for Video Insurance Assessment</t>
  </si>
  <si>
    <t>Peng S,Yang M,Wang F,Li X,Wen Z,Liu L</t>
  </si>
  <si>
    <t>https://doi.org/10.1145/3442442.3458600</t>
  </si>
  <si>
    <t>667â€“668</t>
  </si>
  <si>
    <t>In the insurance industry, the assessorâ€™s role is essential and requires significant efforts conversing with the claimant. This is a highly professional process that involves many complex operations to make a final insurance report. In order to save the cost, the previous offline insurance assessment procedure is gradually moved online. However, for the junior assessor often lacking in practical experience, it is not easy to quickly handle such an online procedure, yet this is important as the insurance company decides how much compensation the claimant should receive based on the assessorâ€™s feedback. In this paper, we present an insurance assistant that applies NLP technologies to help junior insurance assessors do their job better. The insurance assistant recommends appropriate inquiring policies and auto-completes the case report during the insurance assessment procedure. Here, we demonstrate the system via a short video 1.</t>
  </si>
  <si>
    <t>Grading Tibetan Childrenâ€™s Literature: A Test Case Using the NLP Readability Tool â€œDakjeâ€_x009d_</t>
  </si>
  <si>
    <t>Schmidt D</t>
  </si>
  <si>
    <t>ACM Trans. Asian Low-Resour. Lang. Inf. Process.</t>
  </si>
  <si>
    <t>https://doi.org/10.1145/3392046</t>
  </si>
  <si>
    <t>Worldwide, literacy is on the rise. This historically unprecedented surgeâ€”especially over the past 200 yearsâ€”has changed nearly everything about the ancient technology of reading. Who reads is changing: Literacy is no longer just for elite, professional readers, but for anyone and everyone. What and why we read is changing: We do not just read difficult texts for academic, religious, legal, or record-keeping purposes; we also read easy texts to be entertained, to access information, and to communicate with each other on a daily basis. And how we read is changing: Memorization, recitation, and oral performance has given way to a rapid, silent, individual activity.Many of these democratizing changes have been made possible by technology. This has included advances in methods and materials that have made reading and writing easy, cheap, and widely availableâ€”like paper, the printing press, and the digital revolution. But perhaps the biggest reason literacy has become so widespread has been its ability to reach people in their own natural languages. More recently, this progress has been enhanced by NLP tools, like readability editors, that have helped authors, journalists, and other writing professionals make simple, clear content suitable for both beginning readers and widespread audiences.To that end, this article introduces a new readability tool, â€œDakje,â€_x009d_ alongside a specific use case, and demonstrates how it can help benefit literacy in the Tibetan languages. This NLP software works by word-splitting Tibetan text and analyzing those words using level lists that are based on frequency analysis from corpora. Users then have instant access to statistics on the readability of their word choices so they can make edits for easy-to-read text. In our test-case, Dakje helped us reduce sentence complexity by 34%, total word count by 10%, and non-level vocabulary use from 16% to 1% when compared to an original English-to-Tibetan translation.</t>
  </si>
  <si>
    <t>Language Translation as a Socio-Technical System:Case-Studies of Mixed-Initiative Interactions</t>
  </si>
  <si>
    <t>Santy S,Bali K,Choudhury M,Dandapat S,Ganu T,Shukla A,Shah J,Seshadri V</t>
  </si>
  <si>
    <t>https://doi.org/10.1145/3460112.3471954</t>
  </si>
  <si>
    <t>156â€“172</t>
  </si>
  <si>
    <t>Seamless access to information in a rapidly globalizing world demands for availability of information across, ideally all but at the least a large number of, languages. Machine translation has been proposed as a technological solution to this complex problem. However, despite seven decades of research, and recently seen rapid progress in the field - thanks to deep learning and availability of large data-sets, perfect machine translation across a large number of the worldâ€™s languages still remains elusive. In fact, it is a distant and perhaps even an impossible goal. Erroneous translations, on the other hand, can be detrimental in critical situations such as talking to a law enforcement officer; or, they could potentially perpetuate social biases or stereotypes, for instance, by producing mis-gendered translations. In this work, we argue that language translation is inherently a socio-technical system, which has to be viewed, studied, and optimized for, as such. The need and context of translation, the socio-demographic factors behind the human translators as well as the consumers of the translated content affect the complexity of the translation system, as much as the accuracy of the technology and its interface. Through a series of case studies on mixed-initiative interaction based approach to translation, we bring out the various socio-technical factors and their complex interactions that one has to bear in mind while designing for the ideal human-machine translation systems. Through these observations, we make multiple recommendations which, at the core, suggest that â€_x009d_solvingâ€_x009d_ translation in the real sense would require more coordinated efforts between the technical (NLP) and social communities (HCI + CSCW + DEV).</t>
  </si>
  <si>
    <t>Methodological Proposal for Massive Training of Ecuador's Civil Servants, in the Educational Field, through MOOC Courses on Virtual Learning Environments</t>
  </si>
  <si>
    <t>Rojas LI,GarcÃ­a-PeÃ±alvo FJ</t>
  </si>
  <si>
    <t>https://doi.org/10.1145/3012430.3012596</t>
  </si>
  <si>
    <t>705â€“713</t>
  </si>
  <si>
    <t>Being Ecuador a constitutional rule-of-law country [24] the formation of their leaders and their civil servants must be increasingly integral. Thereby, it is essential to incorporate computing updated training and development systems taking for granted that online training is becoming a very useful tool nowadays. This is complemented with the National Development Plan [24] which mentions that "education, understood the as development and training at different levels and cycles, is essential to strengthen and diversify the capacities and individual and social potentialities, to promote a participatory and critic citizenship" [27]. This research presents the results of a study carried out at the Universidad San Francisco de Quito, with the assistance of the Council for Higher Education to implement a methodology for massive training of Civil Servants of Ecuador in the context of education through a virtual course called "Virtual Learning Environments", which was issued at national level in Ecuador. In order to conduct this research, a guiding methodology was established to set up the content planning as well as the instructional design to obtain a virtual course structured in the MOOC platform requiring monitoring and evaluation of students and the technical and educational team as well. The sample consists of 310 teachers nationwide. The results are intended to establish the use of virtual learning environments by teachers who work at different universities in the country. In the case of this course, the current emphasis is placed on pre-production process being a key element in the success of MOOC. Therefore, the evaluation of quality starts from the very first steps. In this case, it refers to a MOOC that uses a Neuro-linguistic Programming base (NLP) and it will be screened by reverse instruction, assuming that the diagnostic of the initiating user's capabilities and skills is relevant to schedule the needed resources.</t>
  </si>
  <si>
    <t>SEPAL: Towards a Large-Scale Analysis of SEAndroid Policy Customization</t>
  </si>
  <si>
    <t>Yu D,Yang G,Meng G,Gong X,Zhang X,Xiang X,Wang X,Jiang Y,Chen K,Zou W,Lee W,Shi W</t>
  </si>
  <si>
    <t>https://doi.org/10.1145/3442381.3450007</t>
  </si>
  <si>
    <t>2733â€“2744</t>
  </si>
  <si>
    <t>Nowadays, SEAndroid has been widely deployed in Android devices to enforce security policies and provide flexible mandatory access control (MAC), for the purpose of narrowing down attack surfaces and restricting risky operations. Generally, the original SEAndroid security policy rules are carefully and strictly written and maintained by the Android community. However, in practice, mobile device manufacturers usually have to customize these policy rules and add their own new rules to satisfy their functionality extensions, which breaks the integrity of SEAndroid and causes serious security issues. Still, up to now, it is a challenging task to identify these security issues due to the large and ever-increasing number of policy rules, as well as the complexity of policy semantics. To investigate the status quo of SEAndroid policy customization, we propose SEPAL, a universal tool to automatically retrieve and examine the customized policy rules. SEPAL applies the NLP technique and employs and trains a wide&amp;deep model to quickly and precisely predict whether one rule is unregulated or not. Our evaluation shows SEPAL is effective, practical and scalable. We verify SEPAL outperforms the state of the art approach (i.e., EASEAndroid) by 15% accuracy rate on average. In our experiments, SEPAL successfully identifies 7,111 unregulated policy rules with a low false positive rate from 595,236 customized rules (extracted from 774 Android firmware images of 72 manufacturers). We further discover the policy customization problem is getting worse in newer Android versions (e.g., around 8% for Android 7 and nearly 20% for Android 9), even though more and more efforts are made. Then, we conduct a deep study and discuss why the unregulated rules are introduced and how they can compromise user devices. Last, we report some unregulated rules to seven vendors and so far four of them confirm our findings.</t>
  </si>
  <si>
    <t>E,P</t>
  </si>
  <si>
    <t>Characteristics of Malay translated hadith corpus</t>
  </si>
  <si>
    <t>Annotated corpus can greatly assist in the natural language processing field. For example, computers can understand more of the document context, and indexing and clustering in information retrieval can be done precisely with less or no ambiguity of words. However, there are only a few annotated corpora in Malay language, which are not publicly shared. In this paper, we delve into analysing and annotating Malay translated hadith documents in terms of tagging and entities. There are three phases, which are manual filtering and cleaning, analysing the corpus and creating the benchmark. As the result, an analysis and benchmark of Malay translated hadith corpus were produced in term of part-of-speech and named entities tags that follows the Zipfâ€™s law distribution.</t>
  </si>
  <si>
    <t>Sazali SS,Rahman NA,Bakar ZA</t>
  </si>
  <si>
    <t>Journal of King Saud University - Computer and Information Sciences</t>
  </si>
  <si>
    <t>https://www.sciencedirect.com/science/article/pii/S1319157820304250;http://dx.doi.org/10.1016/j.jksuci.2020.07.011</t>
  </si>
  <si>
    <t>10.1016/j.jksuci.2020.07.011</t>
  </si>
  <si>
    <t>Encoder-Decoder Architectures for Generating Questions</t>
  </si>
  <si>
    <t>With exploding textual data on the internet with e-books, legal documents and products information, it is an opportunity to harness it for applications which can aid human tasks. Developing systems for question generation can be used for making frequently-asked-questions, creating school quiz-es and serve for the purpose of unified AI. Here in this study various encoder decoder architectures for generating questions from text inputs have been explored using Stanfordâ€™s SQuAD dataset as for training development and test sets and evaluation metrics such as BLEU, ROUGUE and training time were used to compare the effectiveness of the models. The article develops upon the work of current end-to-end system by using gated recurrent unit in place of long short term memory which give similar accuracy but with lesser training time, further it also show the successfully use of a convolution based encoder for this task which gives results comparable to current state of the art system with much lesser training time.</t>
  </si>
  <si>
    <t>Singh J,Sharma Y</t>
  </si>
  <si>
    <t>Procedia Computer Science</t>
  </si>
  <si>
    <t>https://www.sciencedirect.com/science/article/pii/S1877050918307518;http://dx.doi.org/10.1016/j.procs.2018.05.019</t>
  </si>
  <si>
    <t>10.1016/j.procs.2018.05.019</t>
  </si>
  <si>
    <t>User reviews: Sentiment analysis using lexicon integrated two-channel CNNâ€“LSTMâ€‹ family models</t>
  </si>
  <si>
    <t>Sentiment analysis, which refers to the task of detecting whether a textual item (e.g., a product review and a blog post) expresses a positive or negative opinion in general or about a given entity (e.g., a product, person, or policy), has received increasing attention in recent years. It serves as an important role in natural language processing. User generated content, like tourism reviews, developed dramatically during the past years, generating a large amount of unstructured data from which it is hard to obtain useful information. Due to the changes in textual order, sequence length and complicated logic, it is still a challenging task to predict the exact sentiment polarities of the user reviews, especially for fine-grained sentiment classification. In this paper, we first propose sentiment padding, a novel padding method compared with zero padding, making the input data sample of a consistent size and improving the proportion of sentiment information in each review. Inspired by the most recent studies with respect to neural networks, we propose deep learning based sentiment analysis models named lexicon integrated two-channel CNNâ€“LSTM family models, combining CNN and LSTM/BiLSTM branches in a parallel manner. Experiments on several challenging datasets, like Stanford Sentiment Treebank, demonstrate that the proposed method outperforms many baseline methods.</t>
  </si>
  <si>
    <t>Li W,Zhu L,Shi Y,Guo K,Cambria E</t>
  </si>
  <si>
    <t>Applied Soft Computing</t>
  </si>
  <si>
    <t>https://www.sciencedirect.com/science/article/pii/S1568494620303756;http://dx.doi.org/10.1016/j.asoc.2020.106435</t>
  </si>
  <si>
    <t>10.1016/j.asoc.2020.106435</t>
  </si>
  <si>
    <t>An Open Data Repository for Engineering Design: Using Text Mining with Open Government Data</t>
  </si>
  <si>
    <t>Engineering Design (ED) is a complex process in which the reuse of knowledge is crucial: applying the knowledge consolidated in previous design activities to future design activities means performing them in a better way. The relevance of data in ED is even more crucial in a business context in which Data Science (DS) is literally revolutionizing the way companies operate and therefore also the way data are analyzed. Despite having been recognized as crucial for ED processes, data still remain closed in the domain and accessible only to their owners due to several constraints related to the private and proprietary nature of the acquired data. An answer to these challenges could be found in Open Data, but at the state of the art an operational Engineering Design framework to embrace them is still far to be achieved by both academia and industry. Given these issues, the aim of this paper is to give evidence that Text Mining can help to make a complex open database more effective to be used for the ED process, taking U.S. Open Government Data (OGD) repository as a case study. Open access to methods and data used within this research is provided. The results of this study allow us to understand for which purposes it is possible to apply the datasets and to comprehend the expertise and the data science methods needed for processing different data formats. Moreover, this work opens relevant implications and challenges for researchers, practitioners and policy makers operating in ED and DS domains that could become opportunities for future research and industrial applications.</t>
  </si>
  <si>
    <t>Giordano V,Coli E,Martini A</t>
  </si>
  <si>
    <t>https://www.sciencedirect.com/science/article/pii/S016636152200135X;http://dx.doi.org/10.1016/j.compind.2022.103738</t>
  </si>
  <si>
    <t>10.1016/j.compind.2022.103738</t>
  </si>
  <si>
    <t>A building regulation question answering system: A deep learning methodology</t>
  </si>
  <si>
    <t>Regulations play an important role in assuring the quality of a buildingâ€™s construction and minimizing its adverse environmental impacts. Engineers and the like need to retrieve regulatory information to ensure a building conforms to specified standards. Despite the availability of search engines and digital databases that can be used to store regulations, engineers, for example, are unable to retrieve information for domain-specific needs in a timely manner. As a consequence, users often have to deal with the burden of browsing and filtering information, which can be a time-consuming process. This research develops a robust end-to-end methodology to improve the efficiency and effectiveness of retrieving queries pertaining to building regulations. The developed methodology integrates information retrieval with a deep learning model of Natural Language Processing (NLP) to provide precise and rapid answers to userâ€™s questions from a collection of building regulations. The methodology is evaluated and a prototype system to retrieve queries is developed. The paperâ€™s contribution is therefore twofold as it develops a: (1) methodology that combines NLP and deep learning to be able to address queries raised about the building regulations; and (2) chatbot of question answering system, which we refer to as QAS4CQAR. Our proposed methodology has powerful feature representation and learning capability and therefore can potentially be adopted to building regulations in other jurisdictions.</t>
  </si>
  <si>
    <t>Zhong B,He W,Huang Z,Love PE,Tang J,Luo H</t>
  </si>
  <si>
    <t>https://www.sciencedirect.com/science/article/pii/S1474034620301658;http://dx.doi.org/10.1016/j.aei.2020.101195</t>
  </si>
  <si>
    <t>10.1016/j.aei.2020.101195</t>
  </si>
  <si>
    <t>A robust vehicle to grid aggregation framework for electric vehicles charging cost minimization and for smart grid regulation</t>
  </si>
  <si>
    <t>In this paper, we propose an optimal hierarchical bi-directional aggregation algorithm for the electric vehicles (EVs) integration in the smart grid (SG) using Vehicle to Grid (V2G) technology through a network of Charging Stations (CSs). The proposed model forecasts the power demand and performs Day-ahead (DA) load scheduling in the SG by optimizing EVs charging/discharging tasks. This method uses EVs and CSs as the voltage and frequency stabilizing tools in the SG. Before penetrating EVs in the V2G mode, this algorithm determines the on arrival EVs State of Charge (SOC) at CS, obtains projected park/departure time information from EV owners, evaluates their battery degradation cost prior to charging. After obtaining all necessary data, it either uses EV in the V2G mode to regulates the SG or charge it according to the owner request but, it ensure desired SOC on departure. The robustness of the proposed algorithm has been tested by using IEEE-32 Bus-Bars based power distribution in which EVs are integrated through five CSs. Two intense case studies have been carried out for the appropriate performance validation of the proposed algorithm. Simulations are performed using electricity pricing data from PJM and to test the EVs behaviour 3 types of EVs having different specifications are penetrated. Simulation results have proved that the proposed model is capable of integrating EVs in the voltage and frequency stabilization and it also simultaneously minimizes approximately $1500 in term of charging cost for EVs contributing in the V2G mode each day. Particularly, during peak hours this algorithm provides effective grid stabilization services.</t>
  </si>
  <si>
    <t>ur Rehman U</t>
  </si>
  <si>
    <t>International Journal of Electrical Power &amp; Energy Systems</t>
  </si>
  <si>
    <t>https://www.sciencedirect.com/science/article/pii/S0142061522001326;http://dx.doi.org/10.1016/j.ijepes.2022.108090</t>
  </si>
  <si>
    <t>10.1016/j.ijepes.2022.108090</t>
  </si>
  <si>
    <t>Finding decision jumps in text classification</t>
  </si>
  <si>
    <t>Text classification is one of the key problems in natural language processing (NLP), and in early years, it was usually accomplished by feature-based machine learning models. Recently, the deep neural network has become a powerful learning machine, making it possible to work with text itself as raw input for the classification problems. However, existing neural networks are typically end-to-end and lack explicit interpretation of the prediction. In this paper, we propose Jumper, a novel framework that models text classification as a sequential decision process. Generally, Jumper is a neural system that scans a piece of text sequentially and makes classification decisions at the time it wishes, which is inspired by the cognitive process of human text reading. In our framework, both the classification result and when to make the classification are part of the decision process, controlled by a policy network and trained with reinforcement learning. Experimental results of real-world applications demonstrate the following properties of a properly trained Jumper: (1) it tends to make decisions whenever the evidence is enough, therefore reducing total text reading by 30â€“40% and often finding the key rationale of the prediction; and (2) it achieves classification accuracy better than or comparable to state-of-the-art models in several benchmark and industrial datasets. We further conduct a simulation experiment with mock data, which confirms that Jumper is able to make a decision at the theoretically optimal decision position.</t>
  </si>
  <si>
    <t>Liu X,Mou L,Cui H,Lu Z,Song S</t>
  </si>
  <si>
    <t>Neurocomputing</t>
  </si>
  <si>
    <t>https://www.sciencedirect.com/science/article/pii/S0925231219312263;http://dx.doi.org/10.1016/j.neucom.2019.08.082</t>
  </si>
  <si>
    <t>10.1016/j.neucom.2019.08.082</t>
  </si>
  <si>
    <t>Generating knowledge graphs by employing Natural Language Processing and Machine Learning techniques within the scholarly domain</t>
  </si>
  <si>
    <t>The continuous growth of scientific literature brings innovations and, at the same time, raises new challenges. One of them is related to the fact that its analysis has become difficult due to the high volume of published papers for which manual effort for annotations and management is required. Novel technological infrastructures are needed to help researchers, research policy makers, and companies to time-efficiently browse, analyse, and forecast scientific research. Knowledge graphs i.e., large networks of entities and relationships, have proved to be effective solution in this space. Scientific knowledge graphs focus on the scholarly domain and typically contain metadata describing research publications such as authors, venues, organizations, research topics, and citations. However, the current generation of knowledge graphs lacks of an explicit representation of the knowledge presented in the research papers. As such, in this paper, we present a new architecture that takes advantage of Natural Language Processing and Machine Learning methods for extracting entities and relationships from research publications and integrates them in a large-scale knowledge graph. Within this research work, we (i) tackle the challenge of knowledge extraction by employing several state-of-the-art Natural Language Processing and Text Mining tools, (ii) describe an approach for integrating entities and relationships generated by these tools, (iii) show the advantage of such an hybrid system over alternative approaches, and (vi) as a chosen use case, we generated a scientific knowledge graph including 109,105 triples, extracted from 26,827 abstracts of papers within the Semantic Web domain. As our approach is general and can be applied to any domain, we expect that it can facilitate the management, analysis, dissemination, and processing of scientific knowledge.</t>
  </si>
  <si>
    <t>DessÃ¬ D,Osborne F,Reforgiato Recupero D,Buscaldi D,Motta E</t>
  </si>
  <si>
    <t>https://www.sciencedirect.com/science/article/pii/S0167739X2033003X;http://dx.doi.org/10.1016/j.future.2020.10.026</t>
  </si>
  <si>
    <t>10.1016/j.future.2020.10.026</t>
  </si>
  <si>
    <t>Machine learning for automatic rule classification of agricultural regulations: A case study in Spain</t>
  </si>
  <si>
    <t>Currently, pest management practices require modern equipment and the use of complex information, such as regulations and guidelines. The complexity of regulations is the root cause of the emergence of automated solutions for compliance assessment by translating regulations into sets of machine-processable rules that can be run by specialized modules of farm management information systems (FMIS). However, the manual translation of rules is prohibitively costly, and therefore, this translation should be carried out with the support of artificial intelligence techniques. In this paper, we use the official Spanish phytosanitary products registry to empirically evaluate the performance of four popular machine learning algorithms in the task of correctly classifying pesticide regulations as prohibitions or obligations. Moreover, we also evaluate how to improve the performance of the algorithms in the preprocessing of the texts with natural language processing techniques. Finally, due to the specific characteristics of the texts found in pesticide regulations, resampling techniques are also evaluated. Experiments show that the combination of the machine learning algorithm Logic regression, the natural language technique part-of-speech tagging and the resampling technique Tomek links is the best performing approach, with an F1 score of 68.8%, a precision of 84.46% and a recall of 60%. The experimental results are promising, and they show that this approach can be applied to develop a computer-aided tool for transforming textual pesticide regulations into machine-processable rules. To the best of our knowledge, this is the first study that evaluates the use of artificial intelligence methods for the automatic translation of agricultural regulations into machine-processable representations.</t>
  </si>
  <si>
    <t>Espejo-Garcia B,Martinez-Guanter J,PÃ©rez-Ruiz M,Lopez-Pellicer FJ,Javier Zarazaga-Soria F</t>
  </si>
  <si>
    <t>Computers and Electronics in Agriculture</t>
  </si>
  <si>
    <t>https://www.sciencedirect.com/science/article/pii/S0168169918303260;http://dx.doi.org/10.1016/j.compag.2018.05.007</t>
  </si>
  <si>
    <t>10.1016/j.compag.2018.05.007</t>
  </si>
  <si>
    <t>Neural Policy Style Transfer</t>
  </si>
  <si>
    <t>Style Transfer has been proposed in a number of fields: fine arts, natural language processing, and fixed trajectories. We scale this concept up to control policies within a Deep Reinforcement Learning infrastructure. Each network is trained to maximize the expected reward, which typically encodes the goal of an action, and can be described as the content. The expressive power of deep neural networks enables encoding a secondary task, which can be described as the style. The Neural Policy Style Transfer (NPST)11NPST: Neural Policy Style Transfer. algorithm is proposed to transfer the style of one policy to another, while maintaining the content of the latter. Different policies are defined via Deep Q-Network architectures. These models are trained using demonstrations through Inverse Reinforcement Learning. Two different sets of user demonstrations are performed, one for content and other for style. Different styles are encoded as defined by user demonstrations. The generated policy is the result of feeding a content policy and a style policy to the NPST algorithm. Experiments are performed in a catch-ball game inspired by the Deep Reinforcement Learning classical Atari games; and a real-world painting scenario with a full-sized humanoid robot, based on previous works of the authors. The implementation of three different Q-Network architectures (Shallow, Deep and Deep Recurrent Q-Network) to encode the policies within the NPST framework is proposed and the results obtained in the experiments with each of these architectures compared.</t>
  </si>
  <si>
    <t>Fernandez-Fernandez R,Victores JG,Gago JJ,Estevez D,Balaguer C</t>
  </si>
  <si>
    <t>Cognitive Systems Research</t>
  </si>
  <si>
    <t>https://www.sciencedirect.com/science/article/pii/S1389041721000838;http://dx.doi.org/10.1016/j.cogsys.2021.11.003</t>
  </si>
  <si>
    <t>10.1016/j.cogsys.2021.11.003</t>
  </si>
  <si>
    <t>Construction procedural constraints are critical in facilitating effective construction procedure checking in practice and for various inspection systems. Nowadays, the manual extraction of construction procedural constraints is costly and time-consuming. The automatic extraction of construction procedural constraint knowledge (e.g., knowledge entities and interlinks/relationships between them) from regulatory documents is a key challenge. Traditionally, natural language processing is implemented using either rule-based or machine learning approaches. Limited efforts on rule-based extraction of construction regulations often rely on pre-defined vocabularies and involve heavy feature engineering. Based on characteristics of the knowledge expression of construction procedural constraints in Chinese regulations, this paper explores a hybrid deep neural network, combining the bidirectional long short-term memory (Bi-LSTM) and the conditional random field (CRF), for the automatic extraction of the qualitative construction procedural constraints. Based on the proposed deep neural network, the recognition and extraction of named entities and relations between them are realized. Unlike existing information extraction research efforts using rule-based methods, the proposed hybrid deep learning approach can be applied without complex handcrafted features engineering. Besides, the long distance dependency relationships between different entities in regulations are considered. The model implementation results demonstrate the good performance of the end-to-end deep neural network in the extraction of construction procedural constraints. This study can be considered as one of the early explorations of knowledge extraction from construction regulations.</t>
  </si>
  <si>
    <t>Zhong B,Xing X,Luo H,Zhou Q,Li H,Rose T,Fang W</t>
  </si>
  <si>
    <t>https://www.sciencedirect.com/science/article/pii/S1474034619305762;http://dx.doi.org/10.1016/j.aei.2019.101003</t>
  </si>
  <si>
    <t>10.1016/j.aei.2019.101003</t>
  </si>
  <si>
    <t>Deep reinforcement learning based ensemble model for rumor tracking</t>
  </si>
  <si>
    <t>Fully automated rumor defeating is meaningful for reducing hazards of misinformation in social networks. As one of the automated approaches, content-based rumor defeating is a pipeline that could be divided into four sequential sub-tasks: detection, tracking, sentence classification, and veracity. Specifically, rumor tracking gathers relevant posts and filters unrelated posts for a potential rumor news, which is significant for rumor defeating and has not been studied extensively. However, the existing proposals only consider rumor tracking as an auxiliary task in multi-task learning without special optimization, therefore restraining the accuracy of tracking performance. To this end, we propose a deep reinforcement learning based ensemble model for rumor tracking (RL-ERT), which aggregates multiple components by a weight-tuning policy network, and utilizes specific social features to improve the performance. Finally, we conduct experiments on public datasets and the experimental results show the superiority of RL-ERT on efficiency and effectiveness.</t>
  </si>
  <si>
    <t>Li G,Dong M,Ming L,Luo C,Yu H,Hu X,Zheng B</t>
  </si>
  <si>
    <t>Information Systems</t>
  </si>
  <si>
    <t>https://www.sciencedirect.com/science/article/pii/S0306437921000314;http://dx.doi.org/10.1016/j.is.2021.101772</t>
  </si>
  <si>
    <t>10.1016/j.is.2021.101772</t>
  </si>
  <si>
    <t>Legal Judgment Prediction, maybe has SOA achieved by NLP + RL which is also interesting for us.</t>
  </si>
  <si>
    <t>https://drive.google.com/file/d/1Xb9RlnRaxXOuHHk7WcRHOM4kM9qU5a7O/view?usp=sharing</t>
  </si>
  <si>
    <t>10.1016/j.ipm.2021.102780</t>
  </si>
  <si>
    <t>Improving legal judgment prediction through reinforced criminal element extraction</t>
  </si>
  <si>
    <t>Legal text mining is targeted at automatically analyzing the texts in the legal domain by employing various natural language processing techniques and has attracted enormous attention from the NLP community. As one of the most crucial tasks of legal text mining, Legal Judgment Prediction (LJP) aims to automatically predict judgment results (e.g., applicable law articles, charges, and terms of penalty) according to fact descriptions on law cases and becomes a promising application of artificial intelligence techniques. Unfortunately, ambiguous fact descriptions and law articles often appear due to a great number of shared words and legal concepts. Prior works are proposed to partially address these problems, focusing on introducing additional attributes to distinguish similar fact descriptions, or differentiating confusing law articles by grouping and distilling law articles. However, existing works still face two severe challenges: (1) indistinguishable fact descriptions with different criminals and targets and (2) misleading law articles with highly similar TFâ€“IDF representations, both of which lead to serious misjudgments for the LJP task. In this paper, we present a novel reinforcement learning (RL) based framework, named Criminal Element Extraction Network (CEEN), to handle above challenges simultaneously. In CEEN, we propose four types of discriminative criminal elements, including the criminal, target, intentionality, and criminal behavior. To discriminate ambiguous fact descriptions, an reinforcement learning based extractor is designed to accurately locate elements for different cases. To enhance law article predictions, distinctive element representations are constructed for each type of criminal element. Finally, with the input of element representations, a multi-task predictor is adopted for the judgment predictions. Experimental results on real-world datasets show that extracting criminal elements is highly useful for predicting the judgment results.</t>
  </si>
  <si>
    <t>Lyu Y,Wang Z,Ren Z,Ren P,Chen Z,Liu X,Li Y,Li H,Song H</t>
  </si>
  <si>
    <t>Information Processing &amp; Management</t>
  </si>
  <si>
    <t>https://www.sciencedirect.com/science/article/pii/S0306457321002600;http://dx.doi.org/10.1016/j.ipm.2021.102780</t>
  </si>
  <si>
    <t>Propose four types of discriminative criminal elements, including the criminal, target, intentionality, and criminal behavior. To discriminate ambiguous fact descriptions, an reinforcement learning based extractor is designed to accurately locate elements for different cases. To enhance law article predictions, distinctive element representations are constructed for each type of criminal element. Finally, with the input of element representations, a multi-task predictor is adopted for the judgment predictions. Experimental results on real-world datasets show that extracting criminal elements is highly useful for predicting the judgment results.</t>
  </si>
  <si>
    <t>CAIL-small and CAIL-big</t>
  </si>
  <si>
    <t>• We focus on jointly distinguishing similar law articles and confusing fact descriptions in the legal judgment prediction task.
To the best of our knowledge, we are the first to handle the issues of confusing fact descriptions and law articles concurrently.
• We propose a novel reinforced criminal element extraction network (CEEN). In CEEN, a reinforced criminal extractor is applied
to differentiate fact descriptions by uncovering distinctive criminal elements (including criminals and targets), whereas an
element discriminator is designed to distinguish law articles with similar TF–IDF representations to promote overall law article
predictions.
• Extensive experiments on the benchmark dataset verify the effectiveness of our proposed method for LJP. Extracting criminal
elements is tremendously useful for predicting the judgment results.
• Ablation studies on model components and criminal elements further demonstrate the superiority of our proposed CEEN.
Both RL-based extractor and law-relevant element discriminator enhance the performances, and every criminal element is
indispensable for CEEN</t>
  </si>
  <si>
    <t>In this paper, we propose a new reinforcement learning (RL) based framework, namely Criminal Element Extraction Network
(CEEN), to handle the problems of confusing fact descriptions and law articles in LJP simultaneously. CEEN consists of four
components: (1) a fact description encoder, (2) an RL-based element extractor, (3) a criminal element discriminator, and (4) a multi_x0002_task judgment predictor. Specifically, the fact description encoder first projects sentences of fact descriptions into latent spaces with
the hierarchical Bi-LSTM (Yang et al., 2016). Then, for each case, we explicitly introduce four types of criminal elements, including
the criminal, target, intentionality and criminal behavior (see Section 3.2 for more details), as bridges between the fact description
and applicable law article. To distinguish fairly similar fact descriptions, an RL-based element extractor is employed to elaborately
identify sentences, which contain the above criminal elements, for different fact descriptions. To enhance law article predictions,
for each law-relevant criminal element, extracted sentences are classified and discriminative representations are carefully learned
based on a specially designed attention mechanism. To this end, as demonstrated in Fig. 2(b), comparing to TF–IDF features, the
misjudgment rates for criminal elements dramatically drop. Note that, a law article is considered misjudged when having the
same criminal elements as other law articles. That is, for law article predictions, criminal elements are much more discriminative
than TF–IDF features. Finally, for the inference of legal judgments, a multi-task predictor is established with the input of element
representations. Conducted on the real-world datasets, our experimental results verify the effectiveness of our proposed framework.
We find that extracting criminal elements is tremendously useful for legal judgment prediction.</t>
  </si>
  <si>
    <t>• Indistinguishable fact descriptions with different criminals and targets. • Misleading law articles with highly similar TF–IDF representations.</t>
  </si>
  <si>
    <t>Similar case matching with explicit knowledge-enhanced text representation</t>
  </si>
  <si>
    <t>Similar case matching is one of the important practical applications of text matching, which is a crucial issue in natural language processing. For a well-structured natural language document, the sentence-based representation and explicit knowledge elements should be effectively integrated so as to fit the original structure of the text, when constructing the document representation. In this paper, we propose a multi-task learning framework with â€œde- and re-constructionâ€_x009d_, which leverages the extraction of sub-tasks based on sentence-level knowledge elements to enhance the representation at the document level, to improve the performance of the model in the main task of similar case matching. Extensive experiments have proved that our proposed model outperforms methods like latent dirichlet allocation (LDA), LSTM-RNN, BERT, etc, which only focus on constructing document representations.</t>
  </si>
  <si>
    <t>Peng D,Yang J,Lu J</t>
  </si>
  <si>
    <t>https://www.sciencedirect.com/science/article/pii/S1568494620304531;http://dx.doi.org/10.1016/j.asoc.2020.106514</t>
  </si>
  <si>
    <t>10.1016/j.asoc.2020.106514</t>
  </si>
  <si>
    <t>The advances achieved in Natural Language Processing make it possible to automatically mine information from electronically created documents. Many Natural Language Processing methods that extract information from texts make use of annotated corpora, but these are scarce in the clinical domain due to legal and ethical issues. In this paper we present the creation of the IxaMed-GS gold standard composed of real electronic health records written in Spanish and manually annotated by experts in pharmacology and pharmacovigilance. The experts mainly annotated entities related to diseases and drugs, but also relationships between entities indicating adverse drug reaction events. To help the experts in the annotation task, we adapted a general corpus linguistic analyzer to the medical domain. The quality of the annotation process in the IxaMed-GS corpus has been assessed by measuring the inter-annotator agreement, which was 90.53% for entities and 82.86% for events. In addition, the corpus has been used for the automatic extraction of adverse drug reaction events using machine learning.</t>
  </si>
  <si>
    <t>Oronoz M,Gojenola K,PÃ©rez A,de Ilarraza AD,Casillas A</t>
  </si>
  <si>
    <t>https://www.sciencedirect.com/science/article/pii/S1532046415001264;http://dx.doi.org/10.1016/j.jbi.2015.06.016</t>
  </si>
  <si>
    <t>10.1016/j.jbi.2015.06.016</t>
  </si>
  <si>
    <t>A novel approach for system loss minimization in a peer-to-peer energy sharing community DC microgrid</t>
  </si>
  <si>
    <t>The conventional electric power system is undergoing a transition from high fossil fuel dependence to significant renewable energy share primarily due to decreasing costs of renewable technologies, increasing environmental pollution, and favorable energy policies. The introduction of distributed energy resources with minimal power losses has also recently promoted the DC power systems deployment at small scale such as community-based DC microgrids. These systems allow the possibility of trading surplus energy from distributed energy resources with peer-to-peer (P2P) energy sharing. As power losses in a sharing scheme are non-linear concerning the distance between trading prosumers and power trade level, therefore, P2P energy sharing cannot be optimally managed with conventional factory-warehouse transportation techniques. In this work, we modeled a DC microgrid system with P2P sharing using a non-linear programming technique which allows the users to share their surplus energy from distributed energy resources with minimal system losses including distribution losses as well as conversion losses in comparison to conventionally employed factory-warehouse transportation technique. The proposed model is applied to a community microgrid having independent photovoltaic (PV) and battery systems installed at each house. Results show that the total system losses are reduced by up to 25% with the proposed optimization framework as compared to conventional factory-warehouse transportation sharing mechanism.</t>
  </si>
  <si>
    <t>Iqbal S,Nasir M,Zia MF,Riaz K,Sajjad H,Khan HA</t>
  </si>
  <si>
    <t>https://www.sciencedirect.com/science/article/pii/S0142061521000156;http://dx.doi.org/10.1016/j.ijepes.2021.106775</t>
  </si>
  <si>
    <t>10.1016/j.ijepes.2021.106775</t>
  </si>
  <si>
    <t>Sentence representation with manifold learning for biomedical texts</t>
  </si>
  <si>
    <t>Sentence representation approaches based on deep learning have become a major part of natural language processing, and pretrained sentences have wide applications in biomedical texts. However, the geometric basis of sentence representations has not yet been carefully studied in biomedical texts. In this paper, we focus on exploiting the geometric structure of sentences to improve the biomedical text presentation effect. To mine the geometric structure information from sentence representations, we introduce manifold learning, which brings the similarity of sentences in Euclidean space closer to the sentence semantics, into biomedical sentence representations. First, we use the pretrained sentence representation method to obtain a representation of a biomedical text sentence and then use manifold learning to construct the adjacency graph structure of the sentence representation to characterize the local geometric structure information of the sentence representations, thus revealing the essential laws among the sentences. Through the manifold method, we can describe the potential relations among sentences, thus improving the effect based on downstream biomedical text tasks. Our sentence representation method was evaluated on biomedical text tasks. The experimental results show that our model achieved better results than several normal sentence representation methods.</t>
  </si>
  <si>
    <t>Zhao D,Wang J,Lin H,Chu Y,Wang Y,Zhang Y,Yang Z</t>
  </si>
  <si>
    <t>Knowledge-Based Systems</t>
  </si>
  <si>
    <t>https://www.sciencedirect.com/science/article/pii/S0950705121001325;http://dx.doi.org/10.1016/j.knosys.2021.106869</t>
  </si>
  <si>
    <t>10.1016/j.knosys.2021.106869</t>
  </si>
  <si>
    <t>Applications of Natural Language Techniques to Enhance Curricular Coherence</t>
  </si>
  <si>
    <t>An effective and highly efficient curriculum is the foundation of an optimal content delivery to students and may lead to the success of the academic program. Ensuring the effectiveness of curricular processes goes beyond the successful design of individual courses and it is subject to careful planning in accordance to appropriate policies and procedures that enable a high level of curriculum coherence. Such curriculum can guarantee that students are presented with a complete set of interrelated topics related to the area of study that can enable students to connect topics in individual courses and apply them in professional settings. The goal of this article is to evaluate the curriculum coherence of an Information Science program using ontologies and natural language processing techniques. Curricular coherence is evaluated using a possibilistic approach which evaluates academic gaps and overlaps that exist in the core courses offered in the degree. The use of ontologies enables us to perform a qualitative study of curricular coherence at different levels of ontological abstraction using mereotopological principles. The knowledge inferred from this process can be used at the universities to optimize their course offering and content for better academic content.</t>
  </si>
  <si>
    <t>Barb AS,Kilicay-Ergin N</t>
  </si>
  <si>
    <t>https://www.sciencedirect.com/science/article/pii/S1877050920304026;http://dx.doi.org/10.1016/j.procs.2020.02.263</t>
  </si>
  <si>
    <t>10.1016/j.procs.2020.02.263</t>
  </si>
  <si>
    <t>Legal Summarization</t>
  </si>
  <si>
    <t>https://drive.google.com/file/d/1fOvtmxBM1ZL3LH-Kyb-BBQ8Zo0FzX06n/view?usp=sharing</t>
  </si>
  <si>
    <t>10.1016/j.jksuci.2019.11.015</t>
  </si>
  <si>
    <t>Effective deep learning approaches for summarization of legal texts</t>
  </si>
  <si>
    <t>The availability of legal judgment documents in digital form offers numerous opportunities for information extraction and application. Automatic summarization of these legal texts is a crucial and a challenging task due to the unusual structure and high complexity of these documents. Previous approaches in this direction have relied on huge labelled datasets, using hand engineered features, leveraging on domain knowledge and focussed their attention on a narrow sub-domain for increased effectiveness. In this paper, we propose simple generic techniques using neural network for the summarization task for Indian legal judgment documents. We explore two neural network architectures for this task utilizing the word and sentence embeddings for capturing the semantics. The main advantage of the proposed approaches is that they do not rely on hand crafted features, or domain specific knowledge, nor is their application restricted to a particular sub-domain thus making them suitable to be extended to other domains as well. We tackle the problem of unavailability of labelled data for the task by assigning classes/scores to sentences in the training set, based on their match with reference summary produced by humans. The experimental evaluations establish the effectiveness of our proposed approaches as compared with other baselines.</t>
  </si>
  <si>
    <t>Anand D,Wagh R</t>
  </si>
  <si>
    <t>https://www.sciencedirect.com/science/article/pii/S1319157819301259;http://dx.doi.org/10.1016/j.jksuci.2019.11.015</t>
  </si>
  <si>
    <t>data driven semi-supervised approach to extractive legal document summarization using various neural network architectures. We pose the problem of summarization as a binary classifica_x0002_tion problem where the classifier learns to segregate a sentence
as important or unimportant. Some of the case judgments have a short summary present at
the beginning of the document which is known as headnoteThe proposed technique for labelled dataset generation assigns
labels to sentences such that label(s) 2 f0; 1g where 1 indicates
important and 0 indicates unimportant. This is done by calculating similarity sim Di
h;Dj
m
_x0001_ _x0003_ between each statement Di
h in Dh, i.e. the set</t>
  </si>
  <si>
    <t xml:space="preserve"> Our contribution is
twofold – we proposed a novel technique of dataset generation
using reference summary which eliminate the need for experts in
such a complex domain and secondly, we propose a simple
approach for generating legal document summarization without
the need for feature crafting or domain knowledge</t>
  </si>
  <si>
    <t xml:space="preserve"> Our approach proceeds along two
main stages – generation of labelled datasets for the task of classi_x0002_fication/prediction of sentence importance and using various deep. learning models on the training data to condense the essential
components of the document into a summary. We proposed four
approaches for the generation of labelled data and further demon_x0002_strated that using sentence embedding outperformed other three
approaches. For the classification/prediction task the LSTM based
NN architecture outperformed the other methods in most cases.</t>
  </si>
  <si>
    <t xml:space="preserve">InferSent + FFNN, Sent2Vec + FFNN, Pred – Sent2Vec + FFNN, Pred – InferSent + FFNN, LSTM + Glove, LSTM + Word2vec, Naive Bayes, , Random Forests, TBS </t>
  </si>
  <si>
    <t>word2vec, blove</t>
  </si>
  <si>
    <t>Ontology + rule based</t>
  </si>
  <si>
    <t>Too specific to construction regulations</t>
  </si>
  <si>
    <t>Ontology and rule-based natural language processing approach for interpreting textual regulations on underground utility infrastructure</t>
  </si>
  <si>
    <t>The nationâ€™s massive underground utility infrastructure must comply with a multitude of regulations. The regulatory compliance checking of underground utilities requires an objective and consistent interpretation of the regulations. However, utility regulations contain a variety of domain-specific terms and numerous spatial constraints regarding the location and clearance of underground utilities. It is challenging for the interpreters to understand both the domain and spatial semantics in utility regulations. To address the challenge, this paper adopts an ontology and rule-based Natural Language Processing (NLP) framework to automate the interpretation of utility regulations â€“ the extraction of regulatory information and the subsequent transformation into logic clauses. Two new ontologies have been developed. The urban product ontology (UPO) is domain-specific to model domain concepts and capture domain semantics on top of heterogeneous terminologies in utility regulations. The spatial ontology (SO) consists of two layers of semantics â€“ linguistic spatial expressions and formal spatial relations â€“ for better understanding the spatial language in utility regulations. Pattern-matching rules defined on syntactic features (captured using common NLP techniques) and semantic features (captured using ontologies) were encoded for information extraction. The extracted information elements were then mapped to their semantic correspondences via ontologies and finally transformed into deontic logic (DL) clauses to achieve the semantic and logical formalization. The approach was tested on the spatial configuration-related requirements in utility accommodation policies. Results show it achieves a 98.2% precision and a 94.7% recall in information extraction, a 94.4% precision and a 90.1% recall in semantic formalization, and an 83% accuracy in logical formalization.</t>
  </si>
  <si>
    <t>Xu X,Cai H</t>
  </si>
  <si>
    <t>https://www.sciencedirect.com/science/article/pii/S1474034621000422;http://dx.doi.org/10.1016/j.aei.2021.101288</t>
  </si>
  <si>
    <t>10.1016/j.aei.2021.101288</t>
  </si>
  <si>
    <t>Summarizing vulnerabilitiesâ€™ descriptions to support experts during vulnerability assessment activities</t>
  </si>
  <si>
    <t>Vulnerabilities affecting software and systems have to be promptly fixed, to prevent violations to integrity, availability and confidentiality policies of targeted organizations. Once a vulnerability is discovered, it is published on the Common Vulnerabilities and Exposures (CVE) database, freely available on the web. However, vulnerabilities are described using natural language, which makes them hard to be automatically interpreted by machines. As a consequence, vulnerability assessment activities tend to be time-consuming and imprecise, as the assessors must manually read the majority of the vulnerabilities concerning the perimeter to be protected, to make a decision on which vulnerabilities have the highest priority for patching. In this paper we present CVErizer, an approach able to automatically generate summaries of daily posted vulnerabilities and categorize them according to a taxonomy modeled for industry. We empirically assess the classification capabilities of the approach on a set of 3369 pre-labeled CVE records and perform an end-to-end evaluation of CVErizer summaries involving 15 cybersecurity master students and 4 professional security experts. Our study demonstrates the high performance of the proposed approach in correctly extracting and classifying information from CVE descriptions. Summaries are also considered highly useful for helping analysts during the vulnerability assessment processes.</t>
  </si>
  <si>
    <t>Russo ER,Di Sorbo A,Visaggio CA,Canfora G</t>
  </si>
  <si>
    <t>https://www.sciencedirect.com/science/article/pii/S016412121930130X;http://dx.doi.org/10.1016/j.jss.2019.06.001</t>
  </si>
  <si>
    <t>10.1016/j.jss.2019.06.001</t>
  </si>
  <si>
    <t>Detecting privacy requirements from User Stories with NLP transfer learning models</t>
  </si>
  <si>
    <t>Context: To provide privacy-aware software systems, it is crucial to consider privacy from the very beginning of the development. However, developers do not have the expertise and the knowledge required to embed the legal and social requirements for data protection into software systems. Objective: We present an approach to decrease privacy risks during agile software development by automatically detecting privacy-related information in the context of user story requirements, a prominent notation in agile Requirement Engineering (RE). Methods: The proposed approach combines Natural Language Processing (NLP) and linguistic resources with deep learning algorithms to identify privacy aspects into User Stories. NLP technologies are used to extract information regarding the semantic and syntactic structure of the text. This information is then processed by a pre-trained convolutional neural network, which paved the way for the implementation of a Transfer Learning technique. We evaluate the proposed approach by performing an empirical study with a dataset of 1680 user stories. Results: The experimental results show that deep learning algorithms allow to obtain better predictions than those achieved with conventional (shallow) machine learning methods. Moreover, the application of Transfer Learning allows to considerably improve the accuracy of the predictions, ca. 10%. Conclusions: Our study contributes to encourage software engineering researchers in considering the opportunities to automate privacy detection in the early phase of design, by also exploiting transfer learning models.</t>
  </si>
  <si>
    <t>Casillo F,Deufemia V,Gravino C</t>
  </si>
  <si>
    <t>Information and Software Technology</t>
  </si>
  <si>
    <t>https://www.sciencedirect.com/science/article/pii/S0950584922000246;http://dx.doi.org/10.1016/j.infsof.2022.106853</t>
  </si>
  <si>
    <t>10.1016/j.infsof.2022.106853</t>
  </si>
  <si>
    <t>Detection of hyperpartisan news articles using natural language processing technique</t>
  </si>
  <si>
    <t>Yellow journalism has increased the spread of hyperpartisan news on the internet. It is very difficult for online news article readers to distinguish hyperpartisan news articles from mainstream news articles. There is a need for an automated model that can detect hyperpartisan news on the internet and tag them as hyperpartisan so that it is very easy for readers to avoid that news. A hyperpartisan news detection article was developed by using three different natural language processing techniques named BERT, ELMo, and Word2vec. This research used the bi-article dataset published at SEMEVAL-2019. The ELMo word embeddings which are trained on a Random forest classifier has got an accuracy of 0.88, which is much better than other state of art models. The BERT and Word2vec models have got the same accuracy of 0.83. This research tried different sentence input lengths to BERT and proved that BERT can extract context from local words. Evidenced from the described ML models, this study will assist the governments, newsâ€™ readers, and other political stakeholders to detect any hyperpartisan news, and also helps policy to track, and regulate, misinformation about the political parties and their leaders.</t>
  </si>
  <si>
    <t>Naredla NR,Adedoyin FF</t>
  </si>
  <si>
    <t>International Journal of Information Management Data Insights</t>
  </si>
  <si>
    <t>https://www.sciencedirect.com/science/article/pii/S2667096822000088;http://dx.doi.org/10.1016/j.jjimei.2022.100064</t>
  </si>
  <si>
    <t>10.1016/j.jjimei.2022.100064</t>
  </si>
  <si>
    <t>NLP in legal patent documents</t>
  </si>
  <si>
    <t>https://drive.google.com/file/d/1g3R6Ugf2sF7Vu9r165VRfztTZau_76zy/view?usp=sharing</t>
  </si>
  <si>
    <t>10.1016/j.aei.2019.101027</t>
  </si>
  <si>
    <t>Intelligent compilation of patent summaries using machine learning and natural language processing techniques</t>
  </si>
  <si>
    <t>Patents are a type of intellectual property with ownership and monopolistic rights that are publicly accessible published documents, often with illustrations, registered by governments and international organizations. The registration allows people familiar with the domain to understand how to re-create the new and useful invention but restricts the manufacturing unless the owner licenses or enters into a legal agreement to sell ownership of the patent. Patents reward the costly research and development efforts of inventors while spreading new knowledge and accelerating innovation. This research uses artificial intelligence natural language processing, deep learning techniques and machine learning algorithms to extract the essential knowledge of patent documents within a given domain as a means to evaluate their worth and technical advantage. Manual patent abstraction is a time consuming, labor intensive, and subjective process which becomes cost and outcome ineffective as the size of the patent knowledge domain increases. This research develops an intelligent patent summarization methodology using artificial intelligence machine learning approaches to allow patent domains of extremely large sizes to be effectively and objectively summarized, especially for cases where the cost and time requirements of manual summarization is infeasible. The system learns to automatically summarize patent documents with natural language texts for any given technical domain. The machine learning solution identifies technical key terminologies (words, phrases, and sentences) in the context of the semantic relationships among training patents and corresponding summaries as the core of the summarization system. To ensure the high performance of the proposed methodology, ROUGE metrics are used to evaluate precision, recall, accuracy, and consistency of knowledge generated by the summarization system. The Smart machinery technologies domain, under the sub-domains of control intelligence, sensor intelligence and intelligent decision-making provide the case studies for the patent summarization system training. The cases use 1708 training pairs of patents and summaries while testing uses 30 randomly selected patents. The case implementation and verification have shown the summary reports achieve 90% and 84% average precision and recall ratios respectively.</t>
  </si>
  <si>
    <t>Trappey AJ,Trappey CV,Wu JL,Wang JW</t>
  </si>
  <si>
    <t>https://www.sciencedirect.com/science/article/pii/S1474034619306007;http://dx.doi.org/10.1016/j.aei.2019.101027</t>
  </si>
  <si>
    <t xml:space="preserve">This work creates an automated summarization for patent documents and includes four steps. The first step collects Chinese and English patents and splits them into training and test datasets in a given topic domain. It uses Doc2Vec to find documents that are in the same topic domain. The second step preprocesses the documents by converting alphabets into lowercases, removing stopping words and splitting them into tokens. The third step encodes a document into embedding vectors by using bi-direction LSTM and decodes into summary words from the embedding vectors by using LSTM. The connection between the encoder and decoder is attention-based used in machine translation. Then, it finds the word that has the most attention score with each summary word and find a sentence that contains the most number of those words. Such a sentence is the summary. The fourth utilizes ROUGE to evaluate the model to compare the model's output with reference summary. </t>
  </si>
  <si>
    <t>None</t>
  </si>
  <si>
    <t>To summarize patent documents</t>
  </si>
  <si>
    <t>- Train an attention-based LSTM
- Obtain the most-attention-score words of the outputs
- Determine a sentence contraining the most number of those words</t>
  </si>
  <si>
    <t>Attention-based LSTM</t>
  </si>
  <si>
    <t>Doc2Vec for collecting data</t>
  </si>
  <si>
    <t>Summarization with attention-based LSTM</t>
  </si>
  <si>
    <t>- The training data is limited.
- The reference summary is subjective.</t>
  </si>
  <si>
    <t>Information Extraction, Only based on one country (K)</t>
  </si>
  <si>
    <t>fernandes2022extracting</t>
  </si>
  <si>
    <t>It is just a case study of NLP methods in Brazillian law.</t>
  </si>
  <si>
    <t>Extracting value from Brazilian Court decisions</t>
  </si>
  <si>
    <t>We propose a methodology to extract value from Brazilian Court decisions to support judges and lawyers in their decision-making. We instantiate our methodology in one information system we have developed. Such system (i) extracts plaintiffâ€™s legal claims and each specific provision on legal opinions enacted by lower and Appellate Courts, and (ii) connects each legal claim with the corresponding judicial provision. The information system presents the results through visualizations. Information Extraction for legal texts has been previously approached in the literature for different languages, using different methods. Our proposal is different from previous work, since our corpora comprise Brazilian lower and Appellate Court decisions, in which we look for a set of plaintiffâ€™s legal claims and judicial provisions commonly judged by the Court. We use the following methods to tackle the information extraction tasks: Bidirectional Long Short-Term Memory network; Conditional Random Fields; and a combination of Bidirectional Long Short-Term Memory network and Conditional Random Fields. In addition to the well-known distributed representation of words in word embeddings, we use character-level representation of words in character embeddings. We have built three corpora â€“ Kauane Insurance Report, Kauane Insurance Lower, and Kauane Insurance Upper â€“ to train and evaluate the system, using public data from the State Court of Rio de Janeiro. Our methods achieved good quality for Kauane Insurance Lower and Kauane Insurance Upper, and promising results for Kauane Insurance Report.</t>
  </si>
  <si>
    <t>Fernandes WP,Frajhof IZ,da Franca Couto Fernandes de Almeida G,Rodrigues AM,Barbosa SD,Konder CN,Nasser RB,de Carvalho GR,Lopes HC</t>
  </si>
  <si>
    <t>https://www.sciencedirect.com/science/article/pii/S030643792100154X;http://dx.doi.org/10.1016/j.is.2021.101965</t>
  </si>
  <si>
    <t>10.1016/j.is.2021.101965</t>
  </si>
  <si>
    <t>Topic classification of electric vehicle consumer experiences with transformer-based deep learning</t>
  </si>
  <si>
    <t>Summary The transportation sector is a major contributor to greenhouse gas (GHG) emissions and is a driver of adverse health effects globally. Increasingly, government policies have promoted the adoption of electric vehicles (EVs) as a solution to mitigate GHG emissions. However, government analysts have failed to fully utilize consumer data in decisions related to charging infrastructure. This is because a large share of EV data is unstructured text, which presents challenges for data discovery. In this article, we deploy advances in transformer-based deep learning to discover topics of attention in a nationally representative sample of user reviews. We report classification accuracies greater than 91% (F1 scores of 0.83), outperforming previously leading algorithms in this domain. We describe applications of these deep learning models for public policy analysis and large-scale implementation. This capability can boost intelligence for the EV charging market, which is expected to grow to US$27.6 billion by 2027.</t>
  </si>
  <si>
    <t>Ha S,Marchetto DJ,Dharur S,Asensio OI</t>
  </si>
  <si>
    <t>Patterns</t>
  </si>
  <si>
    <t>https://www.sciencedirect.com/science/article/pii/S2666389920302658;http://dx.doi.org/10.1016/j.patter.2020.100195</t>
  </si>
  <si>
    <t>10.1016/j.patter.2020.100195</t>
  </si>
  <si>
    <t>Deep contextualized text representation and learning for fake news detection</t>
  </si>
  <si>
    <t>In recent years, due to the widespread use of social media and broadcasting agencies around the world, people are extremely exposed to being affected by false information and fake news, all of which have negative impacts on both collective thoughts and governmentsâ€™ policies. In recent years, the great success of pre-trained models for embedding contextual information from texts motivates researchers to utilize these embeddings in different natural language processing tasks. However, in a complex task like fake news detection, it is not determined which contextualized embedding can assist the classifier with more valuable features. Due to the lack of a comparative study about utilizing different contextualized pre-trained models besides distinct neural classifiers, we aim to dive into a comparative study about using different classifiers and embedding models. In this paper, we propose three classifiers with different pre-trained models for embedding input news articles. We connect Single-Layer Perceptron (SLP), Multi-Layer Perceptron (MLP), and Convolutional Neural Network (CNN) after the embedding layer which consists of novel pre-trained models such as BERT, RoBERTa, GPT2, and Funnel Transformer in order to benefit from deep contextualized representation provided by those models as well as deep neural classifications. We evaluate our proposed models on three well-known fake news datasets: LIAR (Wang, 2017), ISOT (Ahmed et al., 2017), and COVID-19 Patwa et al. (2020). The results on these three datasets show the superiority of our proposed models for fake news detection compared to the state-of-the-art models. The results show 7% and 0.1% improvements in classification accuracy compared to the proposed model by Goldani et al. (2021) on LIAR and ISOT, respectively. We also achieved 1% improvement compared to the proposed model by Shifath et al. (2021) on the COVID-19 dataset.</t>
  </si>
  <si>
    <t>Samadi M,Mousavian M,Momtazi S</t>
  </si>
  <si>
    <t>https://www.sciencedirect.com/science/article/pii/S0306457321002077;http://dx.doi.org/10.1016/j.ipm.2021.102723</t>
  </si>
  <si>
    <t>10.1016/j.ipm.2021.102723</t>
  </si>
  <si>
    <t>TRP-BERT: Discrimination of transient receptor potential (TRP) channels using contextual representations from deep bidirectional transformer based on BERT</t>
  </si>
  <si>
    <t>Transient receptor potential (TRP) channels are non-selective cation channels that act as ion channels and are primarily found on the plasma membrane of numerous animal cells. These channels are involved in the physiology and pathophysiology of a wide variety of biological processes, including inhibition and progression of cancer, pain initiation, inflammation, regulation of pressure, thermoregulation, secretion of salivary fluid, and homeostasis of Ca2+ and Mg2+. Increasing evidences indicate that mutations in the gene encoding TRP channels play an essential role in a broad array of diseases. Therefore, these channels are becoming popular as potential drug targets for several diseases. The diversified role of these channels demands a prediction model to classify TRP channels from other channel proteins (non-TRP channels). Therefore, we presented an approach based on the Support Vector Machine (SVM) classifier and contextualized word embeddings from Bidirectional Encoder Representations from Transformers (BERT) to represent protein sequences. BERT is a deeply bidirectional language model and a neural network approach to Natural Language Processing (NLP) that achieves outstanding performance on various NLP tasks. We apply BERT to generate contextualized representations for every single amino acid in a protein sequence. Interestingly, these representations are context-sensitive and vary for the same amino acid appearing in different positions in the sequence. Our proposed method showed 80.00% sensitivity, 96.03% specificity, 95.47% accuracy, and a 0.56 Matthews correlation coefficient (MCC) for an independent test set. We suggest that our proposed method could effectively classify TRP channels from non-TRP channels and assist biologists in identifying new potential TRP channels.</t>
  </si>
  <si>
    <t>Ali Shah SM,Ou YY</t>
  </si>
  <si>
    <t>Computers in Biology and Medicine</t>
  </si>
  <si>
    <t>https://www.sciencedirect.com/science/article/pii/S0010482521006156;http://dx.doi.org/10.1016/j.compbiomed.2021.104821</t>
  </si>
  <si>
    <t>10.1016/j.compbiomed.2021.104821</t>
  </si>
  <si>
    <t>Graph based ensemble classification for crime report prediction</t>
  </si>
  <si>
    <t>Criminology and crime analysis are growing areas of research dealing with huge amount of past crime reports. Classification analysis identifies the crime patterns among the reports and predicts the crime category of new reports. As different classifiers classify a data set with different accuracy, so ensemble classification is the appropriate choice for many applications. The present work demonstrates a graph based ensemble classification approach to predict crime reports more accurately than the individual classifiers. Initially, the crime reports are graphically modelled to find a set of maximal independent subset of features and subsequently, decision tree based classifiers are designed using these subsets. Next, a graph is constructed with generated decision trees as nodes and the same method is applied to find out a set of maximal independent subsets of decision trees, each of which is considered as an initial ensemble classifier. Finally, these classifiers are ensemble using the traditional Boolean algebra properties to generate the final ensemble classifier. The developed model may be helpful for crime analysis by the law enforcement agencies for controlling the criminal activities in the country. Extensive experiments are conducted for evaluating the performance of the proposed method on several crime data sets. The superior performance demonstrates the effectiveness of the developed ensemble classification model and indicates its wide potential applications in crime domain.</t>
  </si>
  <si>
    <t>Das AK,Das P</t>
  </si>
  <si>
    <t>https://www.sciencedirect.com/science/article/pii/S1568494622004458;http://dx.doi.org/10.1016/j.asoc.2022.109215</t>
  </si>
  <si>
    <t>10.1016/j.asoc.2022.109215</t>
  </si>
  <si>
    <t>Image captioning via hierarchical attention mechanism and policy gradient optimization</t>
  </si>
  <si>
    <t>Automatically generating the descriptions of an image, i.e., image captioning, is an important and fundamental topic in artificial intelligence, which bridges the gap between computer vision and natural language processing. Based on the successful deep learning models, especially the CNN model and Long Short Term Memories (LSTMs) with attention mechanism, we propose a hierarchical attention model by utilizing both of the global CNN features and the local object features for more effective feature representation and reasoning in image captioning. The generative adversarial network (GAN), together with a reinforcement learning (RL) algorithm, is applied to solve the exposure bias problem in RNN-based supervised training for language problems. In addition, through the automatic measurement of the consistency between the generated caption and the image content by the discriminator in the GAN framework and RL optimization, we make the finally generated sentences more accurate and natural. Comprehensive experiments show the improved performance of the hierarchical attention mechanism and the effectiveness of our RL-based optimization method. Our model achieves state-of-the-art results on several important metrics in the MSCOCO dataset, using only greedy inference.</t>
  </si>
  <si>
    <t>Yan S,Xie Y,Wu F,Smith JS,Lu W,Zhang B</t>
  </si>
  <si>
    <t>Signal Processing</t>
  </si>
  <si>
    <t>https://www.sciencedirect.com/science/article/pii/S0165168419303822;http://dx.doi.org/10.1016/j.sigpro.2019.107329</t>
  </si>
  <si>
    <t>10.1016/j.sigpro.2019.107329</t>
  </si>
  <si>
    <t>Generation of overlapping clusters constructing suitable graph for crime report analysis</t>
  </si>
  <si>
    <t>Cybercrime is a kind of criminal activity generally committed by cybercriminals or hackers. Crime activities are growing explosively all over the world which motivates the law enforcement agencies for systematic analysis of crimes. In many cases, crime information is stored as online text reports in an unstructured way and one report describes several different criminal activities. Analysis of these crime reports for identifying patterns and trends in crime and devising solutions to crime detection and prevention strategies are very challenging tasks. In this paper, the crime reports are preprocessed and relations among named entity pairs are extracted to give the structured form to the reports. Each extracted relation is converted to an n-dimensional real-valued vector based on the concept of Word2Vec model of Natural Language Processing. Then a novel agglomerative graph partitioning algorithm using various graph centrality measures is applied to partition the extracted relations. All the extracted relations of a report which are in a single partition are replaced by the representative of that partition and thus each report is described by a set of distinct types of relations. Next, a graph for the set of reports is constructed in such a way that nodes are corresponding to the tuple of relations that describes the reports, and an edge between a pair of nodes is drawn only if the corresponding pair of relations are of a similar type of two different reports. The constructed graph is a disconnected graph with each connected component is a clique. These cliques are easily identified in linear time of the number of edges in the graph and each clique provides a cluster of reports. As each report is described by a set of relations of different types, so obtained clusters are overlapping clusters. The degree of membership of a report in a cluster is also identified in the paper. The proposed method is experimented, and compared with some state-of-the-art partition-based and overlapping clustering algorithms to demonstrate its effectiveness in the domain of crime corpora.</t>
  </si>
  <si>
    <t>Das A,Nayak J,Naik B,Ghosh U</t>
  </si>
  <si>
    <t>https://www.sciencedirect.com/science/article/pii/S0167739X21000376;http://dx.doi.org/10.1016/j.future.2021.01.027</t>
  </si>
  <si>
    <t>10.1016/j.future.2021.01.027</t>
  </si>
  <si>
    <t>Topic Modeling Uncovers Shifts in Media Framing of the German Renewable Energy Act</t>
  </si>
  <si>
    <t>Summary Renewable energy policies have been recognized as a cornerstone in the transition toward low-emission energy systems. Media reports are an important variable in the policy-making process, interrelating politicians and the public. To understand the changes in media framing of a pioneering renewable energy support act, we collected 6,645 articles from five Germany-wide newspapers between 2000 and 2017 on the German Renewable Energy Act. We developed a structural topic model based on a change-point analysis to assess the temporal patterns of newspaper coverage. We introduced the notion of topic sentiment to elucidate the emotional content of topics. The results show that after its enactment, optimism about renewable energies dominated the media agenda. After 2012, however, the Renewable Energy Act was more associated with its costs. Such shifts in renewable energy policy framing may limit political leverage to reach ambitious climate and energy targets.</t>
  </si>
  <si>
    <t>Dehler-Holland J,Schumacher K,Fichtner W</t>
  </si>
  <si>
    <t>https://www.sciencedirect.com/science/article/pii/S2666389920302336;http://dx.doi.org/10.1016/j.patter.2020.100169</t>
  </si>
  <si>
    <t>10.1016/j.patter.2020.100169</t>
  </si>
  <si>
    <t>The evolution of argumentation mining: From models to social media and emerging tools</t>
  </si>
  <si>
    <t>Argumentation mining is a rising subject in the computational linguistics domain focusing on extracting structured arguments from natural text, often from unstructured or noisy text. The initial approaches on modeling arguments was aiming to identify a flawless argument on specific fields (Law, Scientific Papers) serving specific needs (completeness, effectiveness). With the emerge of Web 2.0 and the explosion in the use of social media both the diffusion of the data and the argument structure have changed. In this survey article, we bridge the gap between theoretical approaches of argumentation mining and pragmatic schemes that satisfy the needs of social media generated data, recognizing the need for adapting more flexible and expandable schemes, capable to adjust to the argumentation conditions that exist in social media. We review, compare, and classify existing approaches, techniques and tools, identifying the positive outcome of combining tasks and features, and eventually propose a conceptual architecture framework. The proposed theoretical framework is an argumentation mining scheme able to identify the distinct sub-tasks and capture the needs of social media text, revealing the need for adopting more flexible and extensible frameworks.</t>
  </si>
  <si>
    <t>Lytos A,Lagkas T,Sarigiannidis P,Bontcheva K</t>
  </si>
  <si>
    <t>https://www.sciencedirect.com/science/article/pii/S030645731930024X;http://dx.doi.org/10.1016/j.ipm.2019.102055</t>
  </si>
  <si>
    <t>10.1016/j.ipm.2019.102055</t>
  </si>
  <si>
    <t>Improving text classification with transformers and layer normalization</t>
  </si>
  <si>
    <t>More than 25,000 injuries and 25 fatalities occur each year due to unstable furniture tip-over incidents. Classifying these furniture tip-over incidents is an essential task for understanding incident patterns and building safer products. For example, this classification can help standards development organizations (SDOs) and policy makers discover hidden insights, which can be used to develop standards and regulations that help improve furniture and make homes safer. Since 2000, the U.S. Consumer Product Safety Commission (CPSC) has published data related to consumer product injuries. The amount of data has grown rapidly, and the process of manually reviewing and classifying individual incidents has correspondingly become very resource intensive. This paper proposes an improved method that employs a combination of natural language processing (NLP) techniques and machine learning (ML) algorithms to classify textual data. Machine learning models can help reduce time and effort by streamlining incident narrative classification for determining whether incidents are related to furniture tip-overs. Challenges often presented by real-world data sets (such as the CPSC data used in our experiment) include imbalanced target classes and narratives requiring domain knowledge, since the data sets contain abbreviations and jargon. Using out-of-the-box, default classification models such as bidirectional encoder representations from transformers (BERT) might not yield adequate results. Our proposed method adds layer normalization and dropout layers to a transformer-based language model, which achieves better classification results than using a transformer-based language alone with imbalanced classes. We carefully measure the impact of hidden layers in order to fine-tune the model.</t>
  </si>
  <si>
    <t>Rodrawangpai B,Daungjaiboon W</t>
  </si>
  <si>
    <t>Machine Learning with Applications</t>
  </si>
  <si>
    <t>https://www.sciencedirect.com/science/article/pii/S2666827022000792;http://dx.doi.org/10.1016/j.mlwa.2022.100403</t>
  </si>
  <si>
    <t>10.1016/j.mlwa.2022.100403</t>
  </si>
  <si>
    <t>A Large-Scale Social Media Corpus for the Detection of Youth Depression (Project Note)</t>
  </si>
  <si>
    <t>Social media is frequently used by youth to share their health and mental issues. Therefore, social media has become a major online resource to study the language used to express issues such as depression and self-harm which can help to identify individuals at risk of harm. Furthermore, depression and suicide are generally closely related especially that depression is the most common symptom associated with self-harm acts such as suicide. In this project, we propose to build a linguistically annotated corpus with the sentiment analysis in order to study the youth behavior through their social media discourse across the MENA region. We plan to create a large-scale dataset of users with self-reported depression messages. Several correlational analyses will be performed to understand the psycho-social-behaviors. We plan to annotate the collected corpus using a team of dedicated annotators from various Arabic countries. Moreover, we will use various natural language processing (NLP) tools and techniques to reveal the linguistic patterns and the sentiments expressed by these tweets. Finally, we will apply machine learning (ML) methods to build behavior prediction tools using the annotated corpus. We believe that the annotated corpus to will be a valuable resource to be used by linguists, sociologists, computer scientists, psychologists, policy makers, etc.</t>
  </si>
  <si>
    <t>Zaghouani W</t>
  </si>
  <si>
    <t>https://www.sciencedirect.com/science/article/pii/S1877050918321872;http://dx.doi.org/10.1016/j.procs.2018.10.483</t>
  </si>
  <si>
    <t>10.1016/j.procs.2018.10.483</t>
  </si>
  <si>
    <t>An adaptable, high-performance relation extraction system for complex sentences</t>
  </si>
  <si>
    <t>The rapid proliferation of text data has lead to an increase in the use of Information Extraction (IE) techniques to automatically extract key information in a fast and effective manner. Relation Extraction (RE), a sub-task of IE focuses on extracting semantic relations from free natural language text and is crucial for further applications including Question Answering, Information Retrieval, Knowledge Base construction, Text Summarization, etc. Literature shows that supervised learning approaches were widely used in RE. However, the performance of supervised methodologies depend on the availability of domain-specific annotated datasets which is not viable for many of the domains including legal, financial, insurance etc. In recent times, Open Information Extraction (OIE) techniques address this issue, by facilitating domain-independent extraction of relations from large text corpora with no demand for domain-specific tagged data and predefined relation classes. Even though OIE systems are fast and simple to implement, they are less effective in handling complex sentences, and often produce redundant extractions. This paper proposes an efficient RE system to extract domain-specific relations from natural language text, consisting of Knowledge-based and Semi-supervised learning systems, integrated with domain ontology. We evaluated the performance of proposed work on â€˜judicial domainâ€_x009d_ as a use case and found that it overcomes the flaws and limitations of existing RE approaches, by achieving better results in terms of precision and recall. On further analysis, we found that the proposed system outperforms existing cutting-edge OIE systems on varying sentence length and complexity.</t>
  </si>
  <si>
    <t>Thomas A,Sivanesan S</t>
  </si>
  <si>
    <t>https://www.sciencedirect.com/science/article/pii/S0950705122004634;http://dx.doi.org/10.1016/j.knosys.2022.108956</t>
  </si>
  <si>
    <t>10.1016/j.knosys.2022.108956</t>
  </si>
  <si>
    <t>Transformer in Law documents</t>
  </si>
  <si>
    <t>https://drive.google.com/file/d/1Ae8QG84DJvAO1q5By9Qxn9s4DRaOgEqR/view?usp=share_link</t>
  </si>
  <si>
    <t>10.1016/j.aiopen.2021.06.003</t>
  </si>
  <si>
    <t>Lawformer: A pre-trained language model for Chinese legal long documents</t>
  </si>
  <si>
    <t>Legal artificial intelligence (LegalAI) aims to benefit legal systems with the technology of artificial intelligence, especially natural language processing (NLP). Recently, inspired by the success of pre-trained language models (PLMs) in the generic domain, many LegalAI researchers devote their effort to applying PLMs to legal tasks. However, utilizing PLMs to address legal tasks is still challenging, as the legal documents usually consist of thousands of tokens, which is far longer than the length that mainstream PLMs can process. In this paper, we release the Longformer-based pre-trained language model, named as Lawformer, for Chinese legal long documents understanding. We evaluate Lawformer on a variety of LegalAI tasks, including judgment prediction, similar case retrieval, legal reading comprehension, and legal question answering. The experimental results demonstrate that our model can achieve promising improvement on tasks with long documents as inputs. The code and parameters are available at https://github.com/thunlp/LegalPLMs.</t>
  </si>
  <si>
    <t>Xiao C,Hu X,Liu Z,Tu C,Sun M</t>
  </si>
  <si>
    <t>AI Open</t>
  </si>
  <si>
    <t>https://www.sciencedirect.com/science/article/pii/S2666651021000176;http://dx.doi.org/10.1016/j.aiopen.2021.06.003</t>
  </si>
  <si>
    <t>Pre-trained language models.</t>
  </si>
  <si>
    <t>Create pre-trained model that can analyze long legal documents.</t>
  </si>
  <si>
    <t>Author release a Chinese legal pre-trained language model, which can process documents with thousands of tokens, named as Lawformer. It uses Longformer as basic encoder, but instead using the full self-attention mechanism, it combines the sliding window attention, dilated sliding window attention, and the global attention mechanism to encode the long sequence. With this combination they can process long sequences with linear complexity</t>
  </si>
  <si>
    <t>Authors propose a dataset CAIL-Long similar to CAIL2018 but average case length is similar to real-world. They use other datasets: LeCaRD, CJRC, JEC-QA</t>
  </si>
  <si>
    <t>TopJudge and LEGAL-BERT, models adopt the BERT as the basic encoder</t>
  </si>
  <si>
    <t>The model is pre-trained on chinese documents.</t>
  </si>
  <si>
    <t>Authors release a pre-trained language model that can analyze long legal documents with thousands of tokens, it was limited to 512 for those using Bert.</t>
  </si>
  <si>
    <t>Improve explore the legal knowledge augmented pre-training.</t>
  </si>
  <si>
    <t>The value of text for small business default prediction: A Deep Learning approach</t>
  </si>
  <si>
    <t>Compared to consumer lending, Micro, Small and Medium Enterprise (mSME) credit risk modelling is particularly challenging, as, often, the same sources of information are not available. Therefore, it is standard policy for a loan officer to provide a textual loan assessment to mitigate limited data availability. In turn, this statement is analysed by a credit expert alongside any available standard credit data. In our paper, we exploit recent advances from the field of Deep Learning and Natural Language Processing (NLP), including the BERT (Bidirectional Encoder Representations from Transformers) model, to extract information from 60,000 textual assessments provided by a lender. We consider the performance in terms of the AUC (Area Under the receiver operating characteristic Curve) and Brier Score metrics and find that the text alone is surprisingly effective for predicting default. However, when combined with traditional data, it yields no additional predictive capability, with performance dependent on the textâ€™s length. Our proposed Deep Learning model does, however, appear to be robust to the quality of the text and therefore suitable for partly automating the mSME lending process. We also demonstrate how the content of loan assessments influences performance, leading us to a series of recommendations on a new strategy for collecting future mSME loan assessments.</t>
  </si>
  <si>
    <t>Stevenson M,Mues C,Bravo C</t>
  </si>
  <si>
    <t>European Journal of Operational Research</t>
  </si>
  <si>
    <t>https://www.sciencedirect.com/science/article/pii/S0377221721001983;http://dx.doi.org/10.1016/j.ejor.2021.03.008</t>
  </si>
  <si>
    <t>10.1016/j.ejor.2021.03.008</t>
  </si>
  <si>
    <t>Investigation in the influences of public opinion indicators on vegetable prices by corpora construction and WeChat article analysis</t>
  </si>
  <si>
    <t>In China, vegetable production plays a critical role directly to national economics and social stability. With the rapid development of social media, public opinions through the Internet is transmitted to the vegetable market in a direct way Previously, focus of most systems was to investigate whether large scale network public opinion is capable of affecting or predicting vegetable price changes. In this paper, we analysed the impact of network public opinions based on a hybrid research strategy. The strategy combined natural language processing (NLP), convolutional neural network (CNN) and classic economic methods. First, we designed corpora indicating different domains of the vegetable market, including supply, demand, natural environment, and government policy; second, we used CNN to perform the topic modelling upon public opinions in a large scale; Third, we investigated vegetable prices volatility with Granger causality test on account of time-lag effects, and results show the correlation between vegetable prices and three public opinion indicators, i.e. demand, supply and natural environment. A subsequent multiple linear regression model augmented the results. Eventually, two linear and three nonlinear predictive models were presented. Results suggested that there is a weak linear correlation between vegetable prices and these three public opinion indicators. This indicated that network public opinions have a potential impact on vegetable prices volatility and can be treated as potential factor to predict vegetable prices.</t>
  </si>
  <si>
    <t>Li Y,Zhou H,Lin Z,Wang Y,Chen S,Liu C,Wang Z,Gifu D,Xia J</t>
  </si>
  <si>
    <t>https://www.sciencedirect.com/science/article/pii/S0167739X18327341;http://dx.doi.org/10.1016/j.future.2019.07.016</t>
  </si>
  <si>
    <t>10.1016/j.future.2019.07.016</t>
  </si>
  <si>
    <t>Coreference Resolution in court record documents</t>
  </si>
  <si>
    <t>https://drive.google.com/file/d/1JR6d5wG1wpCQdIGs4yHi0lJ7RERNb4Lp/view?usp=share_link</t>
  </si>
  <si>
    <t>10.1016/j.ipm.2020.102365</t>
  </si>
  <si>
    <t>A deep neural network model for speakers coreference resolution in legal texts</t>
  </si>
  <si>
    <t>Coreference resolution is one of the fundamental tasks in natural language processing (NLP), and is of great significance to understand the semantics of texts. Meanwhile, resolving coreference is essential for many NLP downstream applications. Existing methods largely focus on pronouns, possessives and noun phrases resolution in the general domain, while little work is proposed for professional domains such as the legal field. Different from general texts, how to code legal texts and capture the relationship between entities in the text, and then resolve coreference is a challenging problem. For better understanding the legal text, and facilitating a series of downstream tasks in legal text mining, we propose a deep neural network model for coreference resolution in court record documents. Specifically, the pre-trained language model and bi-directional long short-term memory networks are first utilized to encode legal texts. Second, graph neural networks are applied to incorporate reference relations between entities. Finally, two distinct classifiers are used to score the candidate pairs. Results on the dataset show that our model achieves 87.53% F1 score on court record documents, outperforming neural baseline models by a large margin. Further analysis shows that the proposed method can effectively identify the reference relations between entities and model the entity dependencies.</t>
  </si>
  <si>
    <t>Ji D,Gao J,Fei H,Teng C,Ren Y</t>
  </si>
  <si>
    <t>https://www.sciencedirect.com/science/article/pii/S0306457320308608;http://dx.doi.org/10.1016/j.ipm.2020.102365</t>
  </si>
  <si>
    <t>The goal of the paper is to detect speaker coreference resolution in legal texts without using any domain external knowledge.</t>
  </si>
  <si>
    <t>The authors propose a model which consists of 3 main modules, a span-representation module that encodes contextual information, a graph neural network module to incorporate constructed relations, and a multi scoring mechanism to generate coreference scores.</t>
  </si>
  <si>
    <t>The proposed model has some steps. The first step is concatenate the word embeddings from and the output vector of pre-trained language model as the final word representations, and then a multi-layer BiLSTM is used to encode the sentence information. Second, they use a graph neural network to incorporate mentioned-by relation and mapping relation between entities. Finally, a multi-scoring mechanism, which consists of a biaffine attention model and a feed-forward neural network, is used to calculate candidate scores. The final scores of the candidates are obtained by combining the scores predicted by the two classifiers at a certain proportion. If the candidate score exceeds the pruning threshold, the antecedent in the candidate is retained, otherwise, the antecedent will be pruned.</t>
  </si>
  <si>
    <t>Authors release a dataset composed of court record documents from real world courts about civil cases between 2012 and 2019. It contains 9464 coreference annotations in 1289 documents. The dataset is available in https://github.com/IvyGao58/SpeakersCoref. The dataset is refer in the paper as the CRDs dataset, but I think it is not a name, just a way to refer to the task it was created</t>
  </si>
  <si>
    <t>ELMo</t>
  </si>
  <si>
    <t>The dataset released is in Chinese</t>
  </si>
  <si>
    <t>Detect coreference resolution in legal text without using any domain external knowledge</t>
  </si>
  <si>
    <t>Author propose to leverage domain knowledge to enrich the semantic meaning of abbreviations, and incorporate structural information for better coreference resolution.</t>
  </si>
  <si>
    <t>Multi Class</t>
  </si>
  <si>
    <t>https://drive.google.com/file/d/1QrlnjCFmvuJ1CfQYeA6PyE6wHXXyH6bo/view?usp=share_link</t>
  </si>
  <si>
    <t>10.1016/j.jksuci.2022.10.015</t>
  </si>
  <si>
    <t>Explainable machine learning multi-label classification of Spanish legal judgements</t>
  </si>
  <si>
    <t>Artificial Intelligence techniques such as Machine Learning (ml) have not been exploited to their maximum potential in the legal domain. This has been partially due to the insufficient explanations they provided about their decisions. Automatic expert systems with explanatory capabilities can be specially useful when legal practitioners search jurisprudence to gather contextual knowledge for their cases. Therefore, we propose a hybrid system that applies ml for multi-label classification of judgements (sentences) and visual and natural language descriptions for explanation purposes, boosted by Natural Language Processing techniques and deep legal reasoning to identify the entities, such as the parties, involved. We are not aware of any prior work on automatic multi-label classification of legal judgements also providing natural language explanations to the end-users with comparable overall quality. Our solution achieves over 85% micro precision on a labelled data set annotated by legal experts. This endorses its interest to relieve human experts from monotonous labour-intensive legal classification tasks.</t>
  </si>
  <si>
    <t>de Arriba-PÃ©rez F,GarcÃ­a-MÃ©ndez S,GonzÃ¡lez-CastaÃ±o FJ,GonzÃ¡lez-GonzÃ¡lez J</t>
  </si>
  <si>
    <t>https://www.sciencedirect.com/science/article/pii/S1319157822003664;http://dx.doi.org/10.1016/j.jksuci.2022.10.015</t>
  </si>
  <si>
    <t>10, Part B</t>
  </si>
  <si>
    <t>Create a multi-label classification for Spanish legal judgements</t>
  </si>
  <si>
    <t>It proposes a hybrid system that applies ML for multi-label classification of judgements and visual and natural language descriptions for explanation purposes.</t>
  </si>
  <si>
    <t>The proposed algorithm has many steps. The first one is text processing where they clean the documents removing redundant spaces, tabs, stopwords, etc; and they do lemmatisation. There are some parts that are identified using regular expression, and some classifications that are done based on Spain legal document knowledge like the year, province, among other data can be extracted from the identification number. The next step is anonymisation, proper names are replaced with @Corporate, @Judge, @Person, etc.For the classification the authors test 2 approach Binary transformation strategy and Multi-class transformation strategy testing different models like Decision Tree, Random Forest and Extra Tree Classifier. Overall, the RF model with the MTS strategy attained the best performance, except for the recall, which was higher with this same model using the BTS strategy. Since the model used is a decision tree, the authors propose an algorithm that traverses the branches of the decision trees of the model from their roots to the classification outcome at the leaves. The final decision is taken by the majority from the labels obtained by the decision trees.</t>
  </si>
  <si>
    <t>Authors are using a custom dataset containing 106 806 judgement texts from Spanish legal system that were annotated by lawyers. Each document was annotated with three labels at most, each of these labels consisting of a substantive order and three law categories (47 classes). There is neither a name for this dataset nor a link to where we can find it.</t>
  </si>
  <si>
    <t>The solution proposed is focused on Spanish legal system. The target language is Spanish.</t>
  </si>
  <si>
    <t>Consider classification based on the eXtreme Multi-label Learning (XML) representation of the whole Spanish legal system. Study the dependencies among the law categories. Explore language models based on transformers to train the proposed system due to the highly specialised target domain.</t>
  </si>
  <si>
    <t>Patterns in environmental priorities revealed through government open data portals</t>
  </si>
  <si>
    <t>The ways in which environmental priorities are framed are varied and influenced by political forces. One technological advance--the proliferation of government open data portals (ODPs)--has the potential to improve governance through facilitating access to data. Yet it is also known that the data hosted on ODPs may simply reflect the goals and interests of multiple levels of political power. In this article, I use traditional statistical correlation and regression techniques along with newer natural language processing and machine learning algorithms to analyze the corpus of datasets hosted on government ODPs (total: 49,066) to extract patterns that relate scales of governance and political liberalism/conservatism to the priorities and meaning attached to environmental issues. I find that state-level and municipal-level ODPs host different categories of environmental datasets, with municipal-level ODPs generally hosting more datasets pertaining to services and amenities and state-level ODPs hosting more datasets pertaining to resource protection and extraction. Stronger trends were observed for the influences of political conservatism/liberalism among state-level ODPs than for municipal-level ODPs.</t>
  </si>
  <si>
    <t>Lim TC</t>
  </si>
  <si>
    <t>Telematics and Informatics</t>
  </si>
  <si>
    <t>https://www.sciencedirect.com/science/article/pii/S0736585321001179;http://dx.doi.org/10.1016/j.tele.2021.101678</t>
  </si>
  <si>
    <t>10.1016/j.tele.2021.101678</t>
  </si>
  <si>
    <t>IR and analysis of challenges seems very promising for our 3rd RQ</t>
  </si>
  <si>
    <t>https://drive.google.com/file/d/1VW0EPhfQ1b7ekEDa_kc0LuftGKC-rg2W/view?usp=sharing</t>
  </si>
  <si>
    <t>j.is.2021.101967</t>
  </si>
  <si>
    <t>Legal Information Retrieval systems: State-of-the-art and open issues</t>
  </si>
  <si>
    <t>In the last years, the legal domain has been revolutionized by the use of Information and Communication Technologies, producing large amount of digital information. Legal practitionersâ€™ needs, then, in browsing these repositories has required to investigate more efficient retrieval methods, that assume more relevance because digital information is mostly unstructured. In this paper we analyze the state-of-the-art of artificial intelligence approaches for legal domain, focusing on Legal Information Retrieval systems based on Natural Language Processing, Machine Learning and Knowledge Extraction techniques. Finally, we also discuss challenges â€“ mainly focusing on retrieving similar cases, statutes or paragraph for supporting latest casesâ€™ analysis â€“ and open issues about Legal Information Retrieval systems.</t>
  </si>
  <si>
    <t>Sansone C,SperlÃ­ G</t>
  </si>
  <si>
    <t>https://www.sciencedirect.com/science/article/pii/S0306437921001551;http://dx.doi.org/10.1016/j.is.2021.101967</t>
  </si>
  <si>
    <t>10.1016/j.is.2021.101967</t>
  </si>
  <si>
    <t>I believe this is a survey and it can be listed as related work</t>
  </si>
  <si>
    <t>Ontologies: LKIF, LegalRuleML. Datasets listed on tables 2,3,4</t>
  </si>
  <si>
    <t>Tables 2,3,4 offers a comprehensive summary of limitations of different approaches to Legal IE</t>
  </si>
  <si>
    <t>Survey about the state-of-the_x0002_art of artificial intelligence approaches for legal domain, particularly Legal Information Retrieval systems using Natural Language Processing (NLP), Machine Learning (ML) and Knowledge Extraction (KE) techniques. Discuss challenges for Legal IE</t>
  </si>
  <si>
    <t>Underlying cause of death identification from death certificates using reverse coding to text and a NLP based deep learning approach</t>
  </si>
  <si>
    <t>The identification of the underlying cause of death is a matter of primary importance and one of the most challenging issues in the setting of healthcare policy making. The World Health Organisation provides guidelines for death certificates coding using the ICD-10 classification. Guidelines can be manually applied, but there exist some coding support systems that implement them to simplify the coding work. Nevertheless, there is disparity among countries with respect to the level and the quality of death certificates registration. In this work we propose an effective supervised model based on Natural Language Processing algorithms to the aim of correctly classifying the underlying cause of death from death certificates. In our study we compared tabular representations of the death certificate, including the hierarchical path of each condition in the classification, with a novel representation consisting in translating back to their standard title the conditions expressed as ICD-10 codes. Our experimental evaluation, after training on 10.5 million certificates, reached a 99.03% accuracy, which currently outperforms state-of-the-art systems. For its practical applicability, we studied performance by classification chapter and found that accuracy is low only for chapters including very rare death causes. Finally, to show the robustness of our model, we leverage the model confidence to help identifying death certificates for which a manual coding is needed.</t>
  </si>
  <si>
    <t>Della Mea V,Popescu MH,Roitero K</t>
  </si>
  <si>
    <t>Informatics in Medicine Unlocked</t>
  </si>
  <si>
    <t>https://www.sciencedirect.com/science/article/pii/S2352914820306067;http://dx.doi.org/10.1016/j.imu.2020.100456</t>
  </si>
  <si>
    <t>10.1016/j.imu.2020.100456</t>
  </si>
  <si>
    <t>Optimal dispatch of PV inverters in unbalanced distribution systems using Reinforcement Learning</t>
  </si>
  <si>
    <t>In this paper, a Reinforcement Learning (RL)-based approach to optimally dispatch PV inverters in unbalanced distribution systems is presented. The proposed approach exploits a decentralized architecture in which PV inverters are operated by agents that perform all computational processes locally; while communicating with a central agent to guarantee voltage magnitude regulation within the distribution system. The dispatch problem of PV inverters is modeled as a Markov Decision Process (MDP), enabling the use of RL algorithms. A rolling horizon strategy is used to avoid the computational burden usually associated with continuous state and action spaces, coupled with a computationally efficient learning algorithm to model the action-value function for each PV inverter. The effectiveness of the proposed decentralized RL approach is compared with the optimal solution provided by a centralized nonlinear programming (NLP) formulation. Results showed that within several executions, the proposed approach converges either to the optimal solution or to solutions with a PV curtailment excess of less than 2.5% while still enforcing voltage magnitude regulation.</t>
  </si>
  <si>
    <t>Vergara PP,Salazar M,Giraldo JS,Palensky P</t>
  </si>
  <si>
    <t>https://www.sciencedirect.com/science/article/pii/S0142061521008607;http://dx.doi.org/10.1016/j.ijepes.2021.107628</t>
  </si>
  <si>
    <t>10.1016/j.ijepes.2021.107628</t>
  </si>
  <si>
    <t>A novel model for anomaly detection in network traffic based on kernel support vector machine</t>
  </si>
  <si>
    <t>Machine learning models are widely used for anomaly detection in network traffic. Effective transformation of the raw traffic data into mathematical expressions and hyper-parameter adjustment are two important steps before training the machine learning classifier, which is used to predict whether the unknown traffic is normal or abnormal. In this paper, a novel model SVM-L is proposed for anomaly detection in network traffic. In particular, raw URLs are treated as natural language, and then transformed into mathematical vectors via statistical laws and natural language processing technique. They are used as the training data for the traffic classifier, the kernel Support Vector Machine (SVM). Based on the idea of the dual formulation of kernel SVM and Linear Discriminant Analysis (LDA), we propose an optimization model to adjust the hyper-parameter of the classifier. The corresponding problem is simply one-dimensional, and is easily solved by the golden section method. Numerical tests indicate that the proposed model achieves more than 99% accuracy on all tested datasets, and outperforms the state of the arts in terms of standard evaluation measurements.</t>
  </si>
  <si>
    <t>Ma Q,Sun C,Cui B,Jin X</t>
  </si>
  <si>
    <t>Computers &amp; Security</t>
  </si>
  <si>
    <t>https://www.sciencedirect.com/science/article/pii/S0167404821000390;http://dx.doi.org/10.1016/j.cose.2021.102215</t>
  </si>
  <si>
    <t>10.1016/j.cose.2021.102215</t>
  </si>
  <si>
    <t>A CNN-based policy for optimizing continuous action control by learning state sequences</t>
  </si>
  <si>
    <t>Continuous action control is widespread in real-world applications. It controls an agent to take action in continuous space for transiting from one state to another until achieving the desired goal. The optimization of continuous action control is an important issue, which aims to find the optimal policy for the agent to achieve the desired goal with the lowest consumption in continuous action space. A useful tool for this issue is reinforcement learning where an optimal policy is learned for the agent by maximizing the cumulative reward of the state transitions. When updating the policy at each state, most existing reinforcement learning methods consider only the one-step transition of this state. However, for each state in continuous action control, the recognizable information is usually hidden in the sequence of its previous states, thus these methods cannot learn the policy effectively enough for continuous action control. In this paper, we propose a new policy, called convolutional deterministic policy, to solve this problem. Enlightened from the convolutional neural networks used in natural language processing, our convolutional deterministic policy uses convolutional neural networks to learn the recognizable information in the state sequences. Then for each collected state, we update the convolutional deterministic policy by not only the recognizable information in the one-step transition of this state but also the recognizable information in the sequence of its previous states. As a result, our convolutional deterministic policy can make the agent take better action. Based on an effective reinforcement learning method, TD3, the implementation of our convolutional deterministic policy is in CTD3. The theoretical analysis and the experiment illustrate that our CTD3 can learn the policy not only better than but also faster than the existing RL methods for continuous action control. The source code can be downloaded from https://github.com/grcai.</t>
  </si>
  <si>
    <t>Huang T,Li M,Qin X,Zhu W</t>
  </si>
  <si>
    <t>https://www.sciencedirect.com/science/article/pii/S092523122101482X;http://dx.doi.org/10.1016/j.neucom.2021.10.004</t>
  </si>
  <si>
    <t>10.1016/j.neucom.2021.10.004</t>
  </si>
  <si>
    <t>Distributed Operation for Integrated Electricity and Heat System With Hybrid Stochastic/Robust Optimization</t>
  </si>
  <si>
    <t>With the wide application of combined heat and power (CHP) and power to heat (P2H) technology, the integrated electricity and heat system (IEHS) has been attracting great attention. The hybrid stochastic/robust optimization is combined to handle the uncertainties of IEHS, in which the stochastic optimization is concentrated on the uncertainties and spatial-temporal correlativity of load and wind power, while the robust optimization is used to deal with the market electricity price uncertainty. Considering the multi-entities characteristics of IEHS, the MINLP model of the original IEHS is decoupled to the one MILP power network and one NLP heat network based on the Bregman alternating direction method of multipliers (BADMM) and the improved quantity regulation. The simulation results show that the constructed model can effectively increase the flexibility of IEHS, and the uncertainty and spatial-temporal correlativity of IEHS can affect the system state. Furthermore, the proposed distributed model based on BADMM can not only improve the convergence effectively compared with traditional ADMM, but also realize the distributed cooperative operation of IEHS.</t>
  </si>
  <si>
    <t>Zhong J,Tan Y,Li Y,Cao Y,Peng Y,Zeng Z,Nakanishi Y,Zhou Y</t>
  </si>
  <si>
    <t>https://www.sciencedirect.com/science/article/pii/S0142061520342253;http://dx.doi.org/10.1016/j.ijepes.2020.106680</t>
  </si>
  <si>
    <t>10.1016/j.ijepes.2020.106680</t>
  </si>
  <si>
    <t>The main trends for multi-tier supply chain in Industry 4.0 based on Natural Language Processing</t>
  </si>
  <si>
    <t>Multi-tier supply chains in Industry 4.0 are critical emerging issues today. This article briefly examines the Industry 4.0 policies in different countries. In order to decide on a better model and the number of topics in the model, a comparative test of the coherence value for two machine learning classification methods based on Latent Dirichlet Allocation was conducted. Subsequently, the article combines the traditional literature review method with a survey article referring to Industry 4.0 and multi-tier supply chain, indexed by science citation index expanded (SCI-EXPANDED) and social sciences citation index (SSCI) during 2009-2018. The research direction, research type, and research approaches of each paper were extracted, and the topics of all the articles were classified by machine learning, which provides feasible routes and valuable research directions for researchers in this field. Afterward, the research status and future research directions were identified. The combination of natural language processing in machine learning to classify research topics and traditional literature review to investigate article details greatly improved the objectivity and scientificity of the study and laid a solid foundation for further research.</t>
  </si>
  <si>
    <t>Zhou R,Awasthi A,Stal-Le Cardinal J</t>
  </si>
  <si>
    <t>https://www.sciencedirect.com/science/article/pii/S0166361520306035;http://dx.doi.org/10.1016/j.compind.2020.103369</t>
  </si>
  <si>
    <t>10.1016/j.compind.2020.103369</t>
  </si>
  <si>
    <t>Intelligent Learning based Opinion Mining Model for Governmental Decision Making</t>
  </si>
  <si>
    <t>Government in a country is the foremost legislative body responsible for taking decisive steps, planning schemes and implementing them with zero margins of error. These schemes and policies directly or indirectly affect the population of the country and direct the rate of social and economic growth. Effective policy framing and implementations have been the primary aim of all governments. But for good governance with long term sustainability taking opinions of the general public becomes indispensable. Twitter is one such open platform for a new type of social interaction where people come forward and express their views not only on products, movies and celebrities but also those critical policies and schemes designed by the government with aim of the overall development. These opinions have a lot more weight and convey a major message to the policymakers if evaluated correctly. This paper elucidates one such framework which mines opinion of general users tweeting on twitter about government policies and classifies them into three different polarities i.e. positive, negative and neutral. Machine Learning and Deep Learning method along with Natural Language Processing techniques has been utilized to extract the sentiments of the tweet and perform analysis on its polarity. The results of this detailed analysis can act as feedback to the governing bodies which can give them a better idea of the demography of the publicâ€™s opinion in an effective manner. Thus, this research works presents a technology-based solution for smart governance and interactive policy framing.</t>
  </si>
  <si>
    <t>Sharma A,Shekhar H</t>
  </si>
  <si>
    <t>https://www.sciencedirect.com/science/article/pii/S1877050920315301;http://dx.doi.org/10.1016/j.procs.2020.06.026</t>
  </si>
  <si>
    <t>10.1016/j.procs.2020.06.026</t>
  </si>
  <si>
    <t>Deep reinforcement learning based scheduling for minimizing age of information in wireless powered sensor networks</t>
  </si>
  <si>
    <t>For real-time monitoring system, the age of information (AoI) is usually used to quantify the freshness of information at a monitor about some stochastic processes observed by the source node. In this paper, we consider the wireless powered sensor networks (WPSNs) where multiple sensor nodes send update packets to the base station. Time is divided into slots of equal duration and at each slot either wireless energy transfer or packet transmission is conducted. We aim to minimize the long-term average weighted sum-AoI of different processes at the base station. Specifically, we first formulate the average weighted sum-AoI minimization problem as a multi-stage stochastic non-linear integer programming (NLP) subject to the energy causality constraints. Second, we design an algorithm which first applies Lyapunov optimization to decouple the multi-stage stochastic NLP into per-frame deterministic NLP problems. Then in each frame, our algorithm utilizes the model-free DRL to solve the per-frame NLP problem with very low computational complexity where one exploration policy is designed to obtain multiple one-hot candidate actions based on single real-number output of neural network. We demonstrate through simulations that, our proposed algorithm can achieve greatly smaller average weighted sum-AoI than the available DQN-based algorithm and also alleviate the problem that some source nodes may have large instantaneous AoIs.</t>
  </si>
  <si>
    <t>Jin W,Sun J,Chi K,Zhang S</t>
  </si>
  <si>
    <t>Computer Communications</t>
  </si>
  <si>
    <t>https://www.sciencedirect.com/science/article/pii/S0140366422001116;http://dx.doi.org/10.1016/j.comcom.2022.04.007</t>
  </si>
  <si>
    <t>10.1016/j.comcom.2022.04.007</t>
  </si>
  <si>
    <t>A Review on recent research in information retrieval</t>
  </si>
  <si>
    <t>In this paper, we present a survey of modeling and simulation approaches to describe information retrieval basics. We investigate its methods, its challenges, its models, its components and its applications. Our contribution is twofold: on the one hand, reviewing the literature on discovery some search techniques that help to get pertinent results and reach an effective search, and on the other hand, discussing the different research perspectives for study and compare more techniques used in information retrieval. This paper will also shedding the light on some of the famous AI applications in the legal field.</t>
  </si>
  <si>
    <t>Ibrihich S,Oussous A,Ibrihich O,Esghir M</t>
  </si>
  <si>
    <t>https://www.sciencedirect.com/science/article/pii/S1877050922005191;http://dx.doi.org/10.1016/j.procs.2022.03.106</t>
  </si>
  <si>
    <t>10.1016/j.procs.2022.03.106</t>
  </si>
  <si>
    <t>An imageomics and multi-network based deep learning model for risk assessment of liver transplantation for hepatocellular cancer</t>
  </si>
  <si>
    <t>Introduction Liver transplantation (LT) is an effective treatment for hepatocellular carcinoma (HCC), the most common type of primary liver cancer. Patients with small HCC (5 cm), we developed a convergent artificial intelligence (AI) model that combines transient clinical data with quantitative histologic and radiomic features for more objective risk assessment of liver transplantation for HCC patients. Methods Patients who received a LT for HCC between 2008â€“2019 were eligible for inclusion in the analysis. All patients with post-LT recurrence were included, and those without recurrence were randomly selected for inclusion in the deep learning model. Pre- and post-transplant magnetic resonance imaging (MRI) scans and reports were compressed using CapsNet networks and natural language processing, respectively, as input for a multiple feature radial basis function network. We applied a histological image analysis algorithm to detect pathologic areas of interest from explant tissue of patients who recurred. The multilayer perceptron was designed as a feed-forward, supervised neural network topology, with the final assessment of recurrence risk. We used area under the curve (AUC) and F-1 score to assess the predictability of different network combinations. Results A total of 109 patients were included (87 in the training group, 22 in the testing group), of which 20 were positive for cancer recurrence. Seven models (AUC; F-1 score) were generated, including clinical features only (0.55; 0.52), magnetic resonance imaging (MRI) only (0.64; 0.61), pathological images only (0.64; 0.61), MRI plus pathology (0.68; 0.65), MRI plus clinical (0.78, 0.75), pathology plus clinical (0.77; 0.73), and a combination of clinical, MRI, and pathology features (0.87; 0.84). The final combined model showed 80 % recall and 89 % precision. The total accuracy of the implemented model was 82 %. Conclusion We validated that the deep learning model combining clinical features and multi-scale histopathologic and radiomic image features can be used to discover risk factors for recurrence beyond tumor size and biomarker analysis. Such a predictive, convergent AI model has the potential to alter the LT allocation system for HCC patients and expand the transplantation treatment option to patients with HCC of the highest tumor burden.</t>
  </si>
  <si>
    <t>He T,Fong JN,Moore LW,Ezeana CF,Victor D,Divatia M,Vasquez M,Ghobrial RM,Wong ST</t>
  </si>
  <si>
    <t>Computerized Medical Imaging and Graphics</t>
  </si>
  <si>
    <t>https://www.sciencedirect.com/science/article/pii/S0895611121000422;http://dx.doi.org/10.1016/j.compmedimag.2021.101894</t>
  </si>
  <si>
    <t>10.1016/j.compmedimag.2021.101894</t>
  </si>
  <si>
    <t>E,A</t>
  </si>
  <si>
    <t>https://drive.google.com/file/d/1uUhm_sIe-Mwbt8dWaz4v2D6gTB0uCPnT/view?usp=sharing</t>
  </si>
  <si>
    <t>j.ipm.2021.102684</t>
  </si>
  <si>
    <t>Natural language processing in law: Prediction of outcomes in the higher courts of Turkey</t>
  </si>
  <si>
    <t>Natural language processing (NLP) based approaches have recently received attention for legal systems of several countries. It is of interest to study the wide variety of legal systems that have so far not received any attention. In particular, for the legal system of the Republic of Turkey, codified in Turkish, no works have been published. We first review the state-of-the-art of NLP in law, and then study the problem of predicting verdicts for several different courts, using several different algorithms. This study is much broader than earlier studies in the number of different courts and the variety of algorithms it includes. Therefore it provides a reference point and baseline for further studies in this area. We further hope the scope and systematic nature of this study can set a framework that can be applied to the study of other legal systems. We present novel results on predicting the rulings of the Turkish Constitutional Court and Courts of Appeal, using only fact descriptions, and without seeing the actual rulings. The methods that are utilized are based on Decision Trees (DTs), Random Forests (RFs), Support Vector Machines (SVMs) and state-of-the-art deep learning (DL) methods; specifically Gated Recurrent Units (GRUs), Long Short-Term Memory networks (LSTMs) and bidirectional LSTMs (BiLSTMs), with the integration of an attention mechanism for each model. The prediction results for all algorithms are given in a comparative and detailed manner. We demonstrate that outcomes of the courts of Turkish legal system can be predicted with high accuracy, especially with deep learning based methods. The presented results exhibit similar performance to earlier work in the literature for other languages and legal systems.</t>
  </si>
  <si>
    <t>MumcuoÄŸlu E,Ã–ztÃ¼rk CE,Ozaktas HM,KoÃ§ A</t>
  </si>
  <si>
    <t>https://www.sciencedirect.com/science/article/pii/S0306457321001692;http://dx.doi.org/10.1016/j.ipm.2021.102684</t>
  </si>
  <si>
    <t>10.1016/j.ipm.2021.102684</t>
  </si>
  <si>
    <t>Focused on Turkish court cases, but it is pretty comprehensive models-wise</t>
  </si>
  <si>
    <t>Works on court case prediction. A comparison is shown in Table 1 for previous work, and Tables 6 and 7 show their results. Overal, deep learning methods perfom better than shallow ML, particularly RNNs with attention</t>
  </si>
  <si>
    <t>Difficult to compare results, cuz every one works with their own available, limited-scope data</t>
  </si>
  <si>
    <t>Comprehensive study of ML methods for court case prediction in Turkish court cases</t>
  </si>
  <si>
    <t>Data preproc: word frequencies as features, tokenization + stemming, discard rare words, etc. (Standard NLP preproc).
 Compare models: Decision Trees, Random Forests, SVM, GRU, LSTM, BiLSTM (+ attention in all cases)
 Compare results to existing using accuracy, balanced accuracy, and F1</t>
  </si>
  <si>
    <t>(previous cell)</t>
  </si>
  <si>
    <t>Court case prediction (text classification)</t>
  </si>
  <si>
    <t>PCA on words frequencies + other handcrafted freatures</t>
  </si>
  <si>
    <t>It seems a use case, it needs full text review.</t>
  </si>
  <si>
    <t>https://drive.google.com/file/d/1uDlNccTsLK-QOKSysWil7f2-0gcYZy6u/view?usp=sharing</t>
  </si>
  <si>
    <t>j.ipm.2020.102305</t>
  </si>
  <si>
    <t>An end-to-end joint model for evidence information extraction from court record document</t>
  </si>
  <si>
    <t>Information extraction is one of the important tasks in the field of Natural Language Processing (NLP). Most of the existing methods focus on general texts and little attention is paid to information extraction in specialized domains such as legal texts. This paper explores the task of information extraction in the legal field, which aims to extract evidence information from court record documents (CRDs). In the general domain, entities and relations are mostly words and phrases, indicating that they do not span multiple sentences. In contrast, evidence information in CRDs may span multiple sentences, while existing models cannot handle this situation. To address this issue, we first add a classification task in addition to the extraction task. We then formulate the two tasks as a multi-task learning problem and present a novel end-to-end model to jointly address the two tasks. The joint model adopts a shared encoder followed by separate decoders for the two tasks. The experimental results on the dataset show the effectiveness of the proposed model, which can obtain 72.36% F1 score, outperforming previous methods and strong baselines by a large margin.</t>
  </si>
  <si>
    <t>Ji D,Tao P,Fei H,Ren Y</t>
  </si>
  <si>
    <t>https://www.sciencedirect.com/science/article/pii/S0306457320308001;http://dx.doi.org/10.1016/j.ipm.2020.102305</t>
  </si>
  <si>
    <t>10.1016/j.ipm.2020.102305</t>
  </si>
  <si>
    <t>This paper's proposal achieves ~72% in the legal evidence information extraction</t>
  </si>
  <si>
    <t>dataset is manually collected from real-world courts in China from 2013 to 2019</t>
  </si>
  <si>
    <t>Legal domain long texts</t>
  </si>
  <si>
    <t>Evidence information extraction from court record documents</t>
  </si>
  <si>
    <t>Formulate the task as a jointly learnt pair of tasks: paragraph classification and sequence labeling (typical for NER)
 Jointly train a BiLSTM+attetion based architecture, with a share core and then two independent heads for the respective tasks
 Compares to prvious methods</t>
  </si>
  <si>
    <t>Common core for the two tasks: BiLSTM enconder 
 Head architecture: (Attention + BiLSTM )x2 + CRF</t>
  </si>
  <si>
    <t>Information extraction</t>
  </si>
  <si>
    <t>they just cite, and the paper they cite is a study about different chinese embeddings, so idk</t>
  </si>
  <si>
    <t>for this specific evidence info extraction authors identify that a limitation is that evindence information may cross the border of sentences, which is not usual in other domains for IE.</t>
  </si>
  <si>
    <t>Propose a paragraph classification task and train jointly in it.</t>
  </si>
  <si>
    <t>Give a better formalism to the evidence information extraction</t>
  </si>
  <si>
    <t>Infodemiology is the process of mining unstructured and textual data so as to provide public health officials and policymakers with valuable information regarding public health. The appearance of this new data source, which was previously unimaginable, has opened up a new way in which to improve public health systems, resulting in better communication policies and better detection systems. However, the unstructured nature of the Internet, along with the complexity of the infectious disease domain, prevents the information extracted from being easily understood. Moreover, when dealing with languages other than English, for which some of the most common Natural Language Processing resources are not available, the correct exploitation of this data becomes even more difficult. We intend to fill these gaps proposing an ontology-driven aspect-based sentiment analysis with which to measure the general publicâ€™s opinions as regards infectious diseases when expressed in Spanish by employing a case study of tweets concerning the Zika, Dengue and Chikungunya viruses in Latin America. Our proposal is based on two technologies. We first use ontologies in order to model the infectious disease domain with concepts such as risks, symptoms, transmission methods or drugs, among other concepts. We then measure the relationship between these concepts in order to determine the degree to which one concept influences other concepts. This new information is subsequently applied in order to build an aspect-based sentiment analysis model based on statistical and linguistic features. This is done by applying deep-learning models. Our proposal is available on a web platform, where users can see the sentiment for each concept at a glance and analyse how each concept influences the sentiment of the others.</t>
  </si>
  <si>
    <t>GarcÃ­a-DÃ­az JA,CÃ¡novas-GarcÃ­a M,Valencia-GarcÃ­a R</t>
  </si>
  <si>
    <t>https://www.sciencedirect.com/science/article/pii/S0167739X2030892X;http://dx.doi.org/10.1016/j.future.2020.06.019</t>
  </si>
  <si>
    <t>10.1016/j.future.2020.06.019</t>
  </si>
  <si>
    <t>Out of Topic. May be useful from an ontology/resource perspective</t>
  </si>
  <si>
    <t>Crime base: Towards building a knowledge base for crime entities and their relationships from online news papers</t>
  </si>
  <si>
    <t>In the current era of internet, information related to crime is scattered across many sources namely news media, social networks, blogs, and video repositories, etc. Crime reports published in online newspapers are often considered as reliable compared to crowdsourced data like social media and contain crime information not only in the form of unstructured text but also in the form of images. Given the volume and availability of crime-related information present in online newspapers, gathering and integrating crime entities from multiple modalities and representing them as a knowledge base in machine-readable form will be useful for any law enforcement agencies to analyze and prevent criminal activities. Extant research works to generate the crime knowledge base, does not address extraction of all non-redundant entities from text and image data present in multiple newspapers. Hence, this work proposes Crime Base, an entity relationship based system to extract and integrate crime related text and image data from online newspapers with a focus towards reducing duplicity and loss of information in the knowledge base. The proposed system uses a rule-based approach to extract the entities from text and image captions. The entities extracted from text data are correlated using contextual as-well-as semantic similarity measures and image entities are correlated using low-level and high-level image features. The proposed system also presents an integrated view of these entities and their relations in the form of a knowledge base using OWL. The system is tested for a collection of crime related articles from popular Indian online newspapers.</t>
  </si>
  <si>
    <t>K S,Thilagam PS</t>
  </si>
  <si>
    <t>https://www.sciencedirect.com/science/article/pii/S0306457318306885;http://dx.doi.org/10.1016/j.ipm.2019.102059</t>
  </si>
  <si>
    <t>10.1016/j.ipm.2019.102059</t>
  </si>
  <si>
    <t>Psychographic traits identification based on political ideology: An author analysis study on Spanish politiciansâ€™ tweets posted in 2020</t>
  </si>
  <si>
    <t>In general, people are usually more reluctant to follow advice and directions from politicians who do not have their ideology. In extreme cases, people can be heavily biased in favour of a political party at the same time that they are in sharp disagreement with others, which may lead to irrational decision making and can put peopleâ€™s lives at risk by ignoring certain recommendations from the authorities. Therefore, considering political ideology as a psychographic trait can improve political micro-targeting by helping public authorities and local governments to adopt better communication policies during crises. In this work, we explore the reliability of determining psychographic traits concerning political ideology. Our contribution is twofold. On the one hand, we release the PoliCorpus-2020, a dataset composed by Spanish politiciansâ€™ tweets posted in 2020. On the other hand, we conduct two authorship analysis tasks with the aforementioned dataset: an author profiling task to extract demographic and psychographic traits, and an authorship attribution task to determine the author of an anonymous text in the political domain. Both experiments are evaluated with several neural network architectures grounded on explainable linguistic features, statistical features, and state-of-the-art transformers. In addition, we test whether the neural network models can be transferred to detect the political ideology of citizens. Our results indicate that the linguistic features are good indicators for identifying fine-grained political affiliation, they boost the performance of neural network models when combined with embedding-based features, and they preserve relevant information when the models are tested with ordinary citizens. Besides, we found that lexical and morphosyntactic features are more effective on author profiling, whereas stylometric features are more effective in authorship attribution.</t>
  </si>
  <si>
    <t>GarcÃ­a-DÃ­az JA,Colomo-Palacios R,Valencia-GarcÃ­a R</t>
  </si>
  <si>
    <t>https://www.sciencedirect.com/science/article/pii/S0167739X21004921;http://dx.doi.org/10.1016/j.future.2021.12.011</t>
  </si>
  <si>
    <t>10.1016/j.future.2021.12.011</t>
  </si>
  <si>
    <t>What are the main patient safety concerns of healthcare stakeholders: a mixed-method study of Web-based text</t>
  </si>
  <si>
    <t>Objectives Various healthcare stakeholders define quality of care in different ways. Public policy could advocate all these concerns. This study was conducted to identify the main themes on patient safety of stakeholders expressed before and after the Patient Safety Act was enacted in Korea in 2015. Design Longitudinal observational study of the interests of healthcare stakeholders generated between January 2014 and September 2018. Materials and methods Text data were collected from 2,487 documents on 18 websites that were identified as representative healthcare stakeholder groups of consumers, providers, government, and researchers. A Korean natural language processing (NLP) package, manual review, and synonym dictionary were used for data preprocessing, and we adopted the unsupervised NLP method of probabilistic topic modeling and latent Dirichlet allocation. A linear trend analysis over time, a qualitative step involving two external experts, and original text reviews were performed to validate the identified topics. Results Forty-one topics were identified, and the most common concerns of stakeholders were institutional infection control as triggered by the Middle East respiratory syndrome outbreak in early 2015, and infusion-related infection from late 2017 until the middle of 2018. The other top-three concerns of the stakeholder groups were highly similar, while research topics were limited to the perceptions of providers and the activities and culture of hospitals. Five topics showed statistically significant increasing trends over time, while another five showed decreasing trends (both P &lt; 0.05). In the qualitative step, we confirmed 35 themes and revised the other 6. Conclusions A common concern among stakeholders was hospital infection control, ranging from nosocomial infections to those brought in by family visiting patients. Government policies and systemic approaches to patient safety were highlighted by different stakeholders. Researchers were focused on hospital sociocultural factors at both the organizational and clinician levels. These identified concerns all should be advocated by the public health policy.</t>
  </si>
  <si>
    <t>Cho I,Lee M,Kim Y</t>
  </si>
  <si>
    <t>International Journal of Medical Informatics</t>
  </si>
  <si>
    <t>https://www.sciencedirect.com/science/article/pii/S1386505620301350;http://dx.doi.org/10.1016/j.ijmedinf.2020.104162</t>
  </si>
  <si>
    <t>10.1016/j.ijmedinf.2020.104162</t>
  </si>
  <si>
    <t>Evaluation System Framework of Artificial Intelligence Applications in Medical Diagnosis and Treatment</t>
  </si>
  <si>
    <t>Current medical artificial intelligence applications and products are confronted the dilemma of lacking standardized practical evaluation guidelines and management methods. This research adopts the Donabedian medical quality management classic model and the DeLone &amp; Mclean benefit evaluation model to develop a basic framework of the medical artificial intelligence application evaluation system for auxiliary diagnosis and treatment and to design the corresponding evaluation procedures. This paper illustrates the overall project framework, followed by a detailed structure and construction process of the model proposed for fast and accurate medical evaluations, NHCKG. NHCKG provides a holistic view of diseases, medical regulations and evaluations. The proposed NHCKG can provide partial solutions to significant challenges faced by knowledge graphs and natural language processing (NLP). Based on the knowledge graph, the structure of a related medical question answering system is elaborated along with its advantages and disadvantages. The evaluation process can take this procedure as a blueprint for exploring standardized and practical evaluation of medical artificial intelligence applications. The process aims to build a concrete measurement basis for medical artificial intelligence products and to promote the healthy and stable development of the medical artificial intelligence industry.</t>
  </si>
  <si>
    <t>Tian X,Tang H,Cheng L,Liao Z,Li Y,He J,Ren P,You M,Pang Z</t>
  </si>
  <si>
    <t>https://www.sciencedirect.com/science/article/pii/S1877050922019147;http://dx.doi.org/10.1016/j.procs.2022.11.204</t>
  </si>
  <si>
    <t>10.1016/j.procs.2022.11.204</t>
  </si>
  <si>
    <t>495-502</t>
  </si>
  <si>
    <t>Hybrid methods for reservoir operation rule curve determination considering uncertain future condition</t>
  </si>
  <si>
    <t>In this research, simple and practical methods have been proposed to determine the reservoir operation rule curves considering uncertain water inflow values at future conditions based on the concept of comparative reservoirs management. For this purpose, two methods are proposed. In the first method named His-Inf, by considering the historical water inflow values, a mathematical optimization model is proposed for defining the reservoir operation rule curves determination problem and solved using nonlinear programming (NLP) method. However, in the second method, three different approaches named Pre-Inf1, Pre-Inf2 and Pre-Inf3 are proposed. In the Pre-Inf1 method, at first, water inflow values into the dam reservoir are predicted using neural network (ANN) model. Then, the predicted water inflow values are used to determine and update the reservoir operation rule curves using NLP method. In the Pre-Inf2 method, the ANN model is used to simulate and update the constant coefficients of the reservoir operation rule curves considering the water demand, water inflow values into the reservoir, water release values form reservoir and time index (T) as data set. For this purpose, two different framework and structure are proposed for sorting and providing data set leading to two different cases. Finally, in the Pre-Inf3 method, at first, water inflow values, reservoir storage volumes, water demand values and time index (T) are used to simulate and predict water releases values from the reservoir. Then, the linear regression method is used to determine the reservoir operation rule curves and policies. Here, both static and dynamic ANN models are used for simulating and predicting the water inflow values and reservoir operation rule curves and policies. In order to investigate the performance of proposed methods, here, the Sefidrood dam reservoir is considered as a case study in which it is located at the intersection of the QezelOzan River and Shahroud River near the city of Manjil in the north of Iran. Finally, the obtained results are presented and compared by calculating the reliability, residency, vulnerability and sustainability indexes. Comparison of the result indicates the superiority of the proposed Pre-Inf3 method for determining the reservoir operation rule curves at uncertain future condition in which the results of the His-Inf, Pre-Inf1 and Pre-Inf2 methods are almost similar. In other words, the sustainability index of His-Inf, Pre-Inf1, Pre-Inf2 and Pre-Inf3 are 63%, 63%, 63% and 74%, respectively, in which the corresponding value of Pre-Inf3 is 17.5% bigger than other proposed methods.</t>
  </si>
  <si>
    <t>Moeini R,Hadiyan PP</t>
  </si>
  <si>
    <t>Sustainable Computing: Informatics and Systems</t>
  </si>
  <si>
    <t>https://www.sciencedirect.com/science/article/pii/S2210537922000622;http://dx.doi.org/10.1016/j.suscom.2022.100727</t>
  </si>
  <si>
    <t>10.1016/j.suscom.2022.100727</t>
  </si>
  <si>
    <t>Application of text mining technologies in Russian language for solving the problems of primary financial monitoring</t>
  </si>
  <si>
    <t>The paper deals with the issues of text mining based on a vector classification model. The term frequency and inverse document frequency function (TF IDF) is used as a measure to evaluate the selection of terms. The text preprocessing stage performs tokenization and normalization of the text. The algorithms of stemming and lemmatization of the Russian-language text are used during normalization. A set of programs has been created that makes it possible to analyze the selected subject area, create a thesaurus for thematic search for violations of the public procurement Federal Law of the Russian Federation, as well as to implement functionality for automated search and analysis of documents of arbitration courts within the framework of this law.</t>
  </si>
  <si>
    <t>Radygin VY,Kupriyanov DY,Bessonov RA,Ivanov MN,Osliakova IV</t>
  </si>
  <si>
    <t>https://www.sciencedirect.com/science/article/pii/S1877050921013314;http://dx.doi.org/10.1016/j.procs.2021.06.078</t>
  </si>
  <si>
    <t>10.1016/j.procs.2021.06.078</t>
  </si>
  <si>
    <t>678-683</t>
  </si>
  <si>
    <t>Out of Topic. Seems somewhat relevant to me</t>
  </si>
  <si>
    <t>Experimentation of a smart learning system for law based on knowledge discovery and cognitive computing</t>
  </si>
  <si>
    <t>This work presents a Smart Learning system based on Knowledge Discovery and Cognitive Computing techniques aimed at citizens, legal students and experts alike, providing them with the possibility of submitting legal cases expressed in natural language and obtaining legal insight and advice in return. Advanced features implemented within the system include the automatic conceptualization and classification of textual legal cases via natural language processing, the generation of learning paths by relying upon legal ontologies, and additional features for managing legal knowledge bases, including editing, versioning, integration and enrichment. The system has been experimented on a diversified user-base and succeeded in obtaining a positive evaluation with respect to the aspects that were subject of the investigation, including effectiveness, efficiency and usability, thus paving the way to make the system a successful cognitive learning platform for future law professionals and knowledgeable citizens.</t>
  </si>
  <si>
    <t>Capuano N,Toti D</t>
  </si>
  <si>
    <t>Computers in Human Behavior</t>
  </si>
  <si>
    <t>https://www.sciencedirect.com/science/article/pii/S0747563218301390;http://dx.doi.org/10.1016/j.chb.2018.03.034</t>
  </si>
  <si>
    <t>10.1016/j.chb.2018.03.034</t>
  </si>
  <si>
    <t>459-467</t>
  </si>
  <si>
    <t>The rapid growth of Web usage for advertising job positions provides a great opportunity for real-time labour market monitoring. This is the aim of Labour Market Intelligence (LMI), a field that is becoming increasingly relevant to EU Labour Market policies design and evaluation. The analysis of Web job vacancies, indeed, represents a competitive advantage to labour market stakeholders with respect to classical survey-based analyses, as it allows for reducing the time-to-market of the analysis by moving towards a fact-based decision making model. In this paper, we present our approach for automatically classifying million Web job vacancies on a standard taxonomy of occupations. We show how this problem has been expressed in terms of text classification via machine learning. We also show how our approach has been applied to certain real-life projects and we discuss the benefits provided to end users.</t>
  </si>
  <si>
    <t>Boselli R,Cesarini M,Mercorio F,Mezzanzanica M</t>
  </si>
  <si>
    <t>https://www.sciencedirect.com/science/article/pii/S0167739X17321830;http://dx.doi.org/10.1016/j.future.2018.03.035</t>
  </si>
  <si>
    <t>10.1016/j.future.2018.03.035</t>
  </si>
  <si>
    <t>319-328</t>
  </si>
  <si>
    <t>Deep forecasting of translational impact in medical research</t>
  </si>
  <si>
    <t>Summary The value of biomedical researchâ€”a $1.7 trillion annual investmentâ€”is ultimately determined by its downstream, real-world impact, whose predictability from simple citation metrics remains unquantified. Here we sought to determine the comparative predictability of future real-world translationâ€”as indexed by inclusion in patents, guidelines, or policy documentsâ€”from complex models of title/abstract-level content versus citations and metadata alone. We quantify predictive performance out of sample, ahead of time, across major domains, using the entire corpus of biomedical research captured by Microsoft Academic Graph from 1990â€“2019, encompassing 43.3 million papers. We show that citations are only moderately predictive of translational impact. In contrast, high-dimensional models of titles, abstracts, and metadata exhibit high fidelity (area under the receiver operating curve [AUROC] &gt; 0.9), generalize across time and domain, and transfer to recognizing papers of Nobel laureates. We argue that content-based impact models are superior to conventional, citation-based measures and sustain a stronger evidence-based claim to the objective measurement of translational potential.</t>
  </si>
  <si>
    <t>Nelson AP,Gray RJ,Ruffle JK,Watkins HC,Herron D,Sorros N,Mikhailov D,Cardoso MJ,Ourselin S,McNally N,Williams B,Rees GE,Nachev P</t>
  </si>
  <si>
    <t>https://www.sciencedirect.com/science/article/pii/S266638992200068X;http://dx.doi.org/10.1016/j.patter.2022.100483</t>
  </si>
  <si>
    <t>10.1016/j.patter.2022.100483</t>
  </si>
  <si>
    <t>Proliferating applications of deep learning, along with the prevalence of large-scale text datasets, have revolutionized the natural language processing (NLP) field, thereby driving the recent explosive growth. Nevertheless, it is argued that state-of-the-art studies focus excessively on producing quantitative performances superior to existing models, by playing â€œthe Kaggle game.â€_x009d_ Hence, the field requires more effort in solving new problems and proposing novel approaches and architectures. We claim that one of the promising and constructive efforts would be to design transparent and accountable artificial intelligence (AI) systems for text analytics. By doing so, we can enhance the applicability and problem-solving capacity of the system for real-world decision support. It is widely accepted that deep learning models demonstrate remarkable performances compared to existing algorithms. However, they are often criticized for being less interpretable, i.e., the â€œblack box.â€_x009d_ In such cases, users tend to hesitate to utilize them for decision-making, especially in crucial tasks. Such complexity obstructs transparency and accountability of the overall system, potentially debilitating the deployment of decision support systems powered by AI. Furthermore, recent regulations are emphasizing fairness and transparency in algorithms to a greater extent, turning explanations more compulsory than voluntary. Thus, to enhance the transparency and accountability of the decision support system and preserve the capacity to model complex text data at the same time, we propose the Explaining and Visualizing Convolutional neural networks for Text information (EVCT) framework. By adopting and ameliorating cutting-edge methods in NLP and image processing, the EVCT framework provides a human-interpretable solution to the problem of text classification while minimizing information loss. Experimental results with large-scale, real-world datasets show that EVCT performs comparably to benchmark models, including widely used deep learning models. In addition, we provide instances of human-interpretable and relevant visualized explanations obtained from applying EVCT to the dataset and possible applications for real-world decision support.</t>
  </si>
  <si>
    <t>Kim B,Park J,Suh J</t>
  </si>
  <si>
    <t>https://www.sciencedirect.com/science/article/pii/S0167923620300579;http://dx.doi.org/10.1016/j.dss.2020.113302</t>
  </si>
  <si>
    <t>10.1016/j.dss.2020.113302</t>
  </si>
  <si>
    <t>Case Study</t>
  </si>
  <si>
    <t>Fine-grained legal entity annotation: A case study on the Brazilian Supreme Court</t>
  </si>
  <si>
    <t>The exploration of legal documents in the Brazilian Judiciary context lacks reliable annotated corpus to support the development of new Natural Language Process (NLP) applications. Therefore, this paper presents a step toward exploring legal decisions with Named Entity Recognition (NER) in the Brazilian Supreme Court (STF) context. We aim to present a case study on the fine-grained annotation task of legal decisions, performed by law students as annotators where two levels of nested legal entities were annotated. Nested entities mapped in a preliminary study composed of four coarser legal named entities and twenty-four nested ones (fine-grained). The final result is a corpus of 594 decisions published by the STF annotated by the 76 law students, those with the highest average inter-annotator agreement score. We also present two baselines for NER based on Conditional Random Fields (CRFs) and Bidirectional Long-Short Term Memory Networks (BiLSTMs). This corpus is the first of its kind, the most extensive corpus known in Portuguese dedicated for legal named entity recognition, open and available to better support further research studies in a similar context.</t>
  </si>
  <si>
    <t>Correia FA,Almeida AA,Nunes JL,Santos KG,Hartmann IA,Silva FA,Lopes H</t>
  </si>
  <si>
    <t>https://www.sciencedirect.com/science/article/pii/S0306457321002727;http://dx.doi.org/10.1016/j.ipm.2021.102794</t>
  </si>
  <si>
    <t>10.1016/j.ipm.2021.102794</t>
  </si>
  <si>
    <t>Developing a named entity recognition model for text documents in Russian to detect personal data using machine learning methods</t>
  </si>
  <si>
    <t>This paper outlines a study of various approaches to the task of detecting and removing personal data from text documents in Russian. To solve the problem regular expressions, various supervised learning models, artificial neural networks and Markov models were used. To train and validate the models, a labeled dataset with named entities was used. For each approach, suitable preprocessing was performed on the data. To measure the performance of the models, 3 metrics were evaluated, precision, recall, and f1-score. The best result was obtained using bidirectional LSTM with conditional random field layer (BiLSTM CRF). Options for integrating the developed tool into the software solution, as well as ways to further improve the quality of models are proposed. The software tool can be used by government agencies, judicial institutions, or legal entities.</t>
  </si>
  <si>
    <t>Gultiaev AA,Domashova JV</t>
  </si>
  <si>
    <t>https://www.sciencedirect.com/science/article/pii/S1877050922017380;http://dx.doi.org/10.1016/j.procs.2022.11.047</t>
  </si>
  <si>
    <t>10.1016/j.procs.2022.11.047</t>
  </si>
  <si>
    <t>127-135</t>
  </si>
  <si>
    <t>Mining voices from self-expressed messages on social-media: Diagnostics of mental distress during COVID-19</t>
  </si>
  <si>
    <t>The COVID-19 pandemic has had a severe impact on mankind, causing physical suffering and deaths across the globe. Even those who have not contracted the virus have experienced its far-reaching impacts, particularly on their mental health. The increased incidences of psychological problems, anxiety associated with the infection, social restrictions, economic downturn, etc., are likely to aggravate with the virus spread and leave a longer impact on humankind. These reasons in aggregation have raised concerns on mental health and created a need to identify novel precursors of depression and suicidal tendencies during COVID-19. Identifying factors affecting mental health and causing suicidal ideation is of paramount importance for timely intervention and suicide prevention. This study, thus, bridges this gap by utilizing computational intelligence and Natural Language Processing (NLP) to unveil the factors underlying mental health issues. We observed that the pandemic and subsequent lockdown anxiety emerged as significant factors leading to poor mental health outcomes after the onset of COVID-19. Consistent with previous works, we found that psychological disorders have remained pre-eminent. Interestingly, financial burden was found to cause suicidal ideation before the pandemic, while it led to higher odds of depressive (non-suicidal) thoughts for individuals who lost their jobs. This study offers significant implications for health policy makers, governments, psychiatric practitioners, and psychologists.</t>
  </si>
  <si>
    <t>Kumar R,Mukherjee S,Choi TM,Dhamotharan L</t>
  </si>
  <si>
    <t>https://www.sciencedirect.com/science/article/pii/S016792362200063X;http://dx.doi.org/10.1016/j.dss.2022.113792</t>
  </si>
  <si>
    <t>10.1016/j.dss.2022.113792</t>
  </si>
  <si>
    <t>In this paper we describe the different NLP techniques designed and used in collaboration between the CLLE-ERSS research laboratory and the CFH/Safety Data company to manage and analyse aviation incident reports. These reports are written every time anything abnormal occurs during a civil air flight. Although most of them relate routine problems, they are a valuable source of information about possible sources of greater danger. These texts are written in plain language, show a wide range of linguistic variation (telegraphic style overcrowded by acronyms or standard prose) and exist in different languages, even for a single company/country (although our main focus is on English and French). In addition to their variety, their sheer quantity (e.g. 600/month for a large airline company) clearly requires the use of advanced NLP and text mining techniques in order to extract useful information from them. Although this context and objectives seem to indicate that standard NLP techniques can be applied in a straightforward manner, innovative techniques are required to handle the specifics of aviation report text and the complex classification systems. We present several tools that aim at a better access to this data (classification and information retrieval), and help aviation safety experts in their analyses (data/text mining and interactive analysis). Some of these tools are currently in test or in use both at the national and international levels, by airline companies as well as by regulation authorities (DGAC,11Direction GÃ©nÃ©rale de lâ€™Aviation Civile. EASA,22European Aviation Safety Agency. ICAO33International Civil Aviation Organization.).</t>
  </si>
  <si>
    <t>Tanguy L,Tulechki N,Urieli A,Hermann E,Raynal C</t>
  </si>
  <si>
    <t>https://www.sciencedirect.com/science/article/pii/S0166361515300464;http://dx.doi.org/10.1016/j.compind.2015.09.005</t>
  </si>
  <si>
    <t>10.1016/j.compind.2015.09.005</t>
  </si>
  <si>
    <t>80-95</t>
  </si>
  <si>
    <t>Enabling policy making processes by unifying and reconciling corporate names in public procurement data. The CORFU technique</t>
  </si>
  <si>
    <t>This paper introduces the design, implementation and evaluation of the CORFU technique to deal with corporate name ambiguities and heterogeneities in the context of public procurement meta-data. This technique is applied to the â€œPublicSpending.netâ€_x009d_ initiative to show how the unification of corporate names is the cornerstone to provide a visualization service that can serve policy-makers to detect and prevent upcoming necessities. Furthermore, a research study to evaluate the precision, recall and robustness of the proposed technique is conducted using more than 40 million of names extracted from public procurement datasets (Australia, United States and United Kingdom) and the CrocTail project.</t>
  </si>
  <si>
    <t>Alvarez-RodrÃ­guez JM,Vafopoulos M,Llorens J</t>
  </si>
  <si>
    <t>Computer Standards &amp; Interfaces</t>
  </si>
  <si>
    <t>https://www.sciencedirect.com/science/article/pii/S0920548915000252;http://dx.doi.org/10.1016/j.csi.2015.02.009</t>
  </si>
  <si>
    <t>10.1016/j.csi.2015.02.009</t>
  </si>
  <si>
    <t>28-38</t>
  </si>
  <si>
    <t>E, Z</t>
  </si>
  <si>
    <t>Text mining tool for translating terms of contract into technical specifications: Development and application in the railway sector</t>
  </si>
  <si>
    <t>Tenders or technical terms contain a large quantity of both technical, legal, managerial information mixed in a nested and complex net of relationships. Extracting technical and design information from a document whose aim is both legal and technical, and that is written using several specific jargons, is not a trivial task: the purpose of the research is to try to detect, extract, split and assign information from the text of a tender in an automatic way. It means being able to understand technical and legal terms and organize them in multiple ways: according to product structure, internal organisational structure, etc. The focus is in providing a handy tool that could speed up and facilitate human analysis and allow tackling also the process of transforming customerâ€™s requirements into design specifications. The approach chosen to overcome the various issues is to support state-of-the-art Computational Linguistic tools with a wide Knowledge Base. The latter has been constructed both manually and automatically and comprises not only keywords but also concepts, relationships and regular expressions. The implementation of the methodology has been carried out during a project for AnsaldoBreda S.p.A. (now Hitachi Rail Europe). A case study about the tender for a high-speed train has been included to show the functioning and output of the entire software system.</t>
  </si>
  <si>
    <t>Fantoni G,Coli E,Chiarello F,Apreda R,Dell'Orletta F,Pratelli G</t>
  </si>
  <si>
    <t>https://www.sciencedirect.com/science/article/pii/S0166361520305911;http://dx.doi.org/10.1016/j.compind.2020.103357</t>
  </si>
  <si>
    <t>10.1016/j.compind.2020.103357</t>
  </si>
  <si>
    <t>Optimizing annotation resources for natural language de-identification via a game theoretic framework</t>
  </si>
  <si>
    <t>Objective Electronic medical records (EMRs) are increasingly repurposed for activities beyond clinical care, such as to support translational research and public policy analysis. To mitigate privacy risks, healthcare organizations (HCOs) aim to remove potentially identifying patient information. A substantial quantity of EMR data is in natural language form and there are concerns that automated tools for detecting identifiers are imperfect and leak information that can be exploited by ill-intentioned data recipients. Thus, HCOs have been encouraged to invest as much effort as possible to find and detect potential identifiers, but such a strategy assumes the recipients are sufficiently incentivized and capable of exploiting leaked identifiers. In practice, such an assumption may not hold true and HCOs may overinvest in de-identification technology. The goal of this study is to design a natural language de-identification framework, rooted in game theory, which enables an HCO to optimize their investments given the expected capabilities of an adversarial recipient. Methods We introduce a Stackelberg game to balance risk and utility in natural language de-identification. This game represents a cost-benefit model that enables an HCO with a fixed budget to minimize their investment in the de-identification process. We evaluate this model by assessing the overall payoff to the HCO and the adversary using 2100 clinical notes from Vanderbilt University Medical Center. We simulate several policy alternatives using a range of parameters, including the cost of training a de-identification model and the loss in data utility due to the removal of terms that are not identifiers. In addition, we compare policy options where, when an attacker is fined for misuse, a monetary penalty is paid to the publishing HCO as opposed to a third party (e.g., a federal regulator). Results Our results show that when an HCO is forced to exhaust a limited budget (set to $2000 in the study), the precision and recall of the de-identification of the HCO are 0.86 and 0.8, respectively. A game-based approach enables a more refined cost-benefit tradeoff, improving both privacy and utility for the HCO. For example, our investigation shows that it is possible for an HCO to release the data without spending all their budget on de-identification and still deter the attacker, with a precision of 0.77 and a recall of 0.61 for the de-identification. There also exist scenarios in which the model indicates an HCO should not release any data because the risk is too great. In addition, we find that the practice of paying fines back to a HCO (an artifact of suing for breach of contract), as opposed to a third party such as a federal regulator, can induce an elevated level of data sharing risk, where the HCO is incentivized to bait the attacker to elicit compensation. Conclusions A game theoretic framework can be applied in leading HCOâ€™s to optimized decision making in natural language de-identification investments before sharing EMR data.</t>
  </si>
  <si>
    <t>Li M,Carrell D,Aberdeen J,Hirschman L,Kirby J,Li B,Vorobeychik Y,Malin BA</t>
  </si>
  <si>
    <t>https://www.sciencedirect.com/science/article/pii/S1532046416300107;http://dx.doi.org/10.1016/j.jbi.2016.03.019</t>
  </si>
  <si>
    <t>10.1016/j.jbi.2016.03.019</t>
  </si>
  <si>
    <t>97-109</t>
  </si>
  <si>
    <t>A holistic method of complex product development based on a neural network-aided technological evolution system</t>
  </si>
  <si>
    <t>Product complexity increases along with the increase of product functions. Effective methods are required in the complex product development. Axiomatic design can effectively reduce product complexity, but there are deficiencies in the usage process and the innovation stimulation. This paper proposes a holistic method for the development of complex products by using a neural network-aided technological evolution process to control negative effects of complexity. For the first time, engineering parameters are used as the intermediary between the complexity and technological evolution. Problematic engineering parameters are extracted from a current reality tree model through a natural language process. An artificial neural network is trained to predict the technological evolution law based on existing successful samples. Appropriate analogical objects are formed in an invention principle case library through the similarity analysis of engineering parameters. The optimal scheme is developed objectively by using the coefficient variation method and Dempster combination rule. The proposed method is applied to develop a pipe cutting machine with a granted patent for its feasibility and effectiveness.</t>
  </si>
  <si>
    <t>Wang K,Tan R,Peng Q,Wang F,Shao P,Gao Z</t>
  </si>
  <si>
    <t>https://www.sciencedirect.com/science/article/pii/S1474034621000483;http://dx.doi.org/10.1016/j.aei.2021.101294</t>
  </si>
  <si>
    <t>10.1016/j.aei.2021.101294</t>
  </si>
  <si>
    <t>Trends and characteristics of global medical informatics conferences from 2007 to 2017: A bibliometric comparison of conference publications from Chinese, American, European and the Global Conferences</t>
  </si>
  <si>
    <t>Background As the second-largest economy in the world, China has invested considerable financial and policy support into hospital informatization since health care reform in 2010. However, the results and experience of such investments have not been compared with relevant research and applications in the United States and Europe. Objectives From the perspective of professional conference proceedings, we comparatively analyzed the current situations, characteristics, hotspots, and trends of medical informatics (MI) development in China, the United States and Europe to help Chinese MI researchers and practitioners summarize their experiences and determine gaps compared to their American and European peers. We also aimed to educate foreign peers about the special contributions of the China MI circle and facilitate multilevel international cooperation. Methods English conference proceedings of the American Medical Informatics Association (AMIA) Annual Symposium (USA), Medical Informatics Europe (MIE, Europe) and World Conference on Medical Informatics (MEDINFO, Global) from 2007 to 2017 were searched within Scopus and Pubmed. Proceedings of Chinese MI conferences (CMIAAS, CHINC, CHITEC, CPMI) (China) were searched within Chinese databases CQVIP, CNKI and WanFang during the same period. The datasets were preprocessed via a Natural Language Processing (NLP) package on Python and were qualitatively and quantitatively analyzed via bibliometric methods. Results Overall, 2285, 1601, 1930 and 5431 papers were publicized from the AMIA Symposium (USA), MIE (Europe), MEDINFO (Global) and Chinese MI conferences (China) between 2007 and 2017, respectively, with an H-index of 32, 19, 19 and 3, respectively. The AMIA Symposium, MIE and MEDINFO received submissions from 43, 68 and 80 countries (or regions), respectively, but Chinese MI conferences (CMIAAS, CHINC, CHITEC, CPMI) only received submissions from 3 foreign countries. Author affiliations were quite similar among the AMIA Symposium, MIE and MEDINFO, as 67%, 75% and 70% of authors came from universities/colleges, respectively; 18%, 10% and 11% came from medical institutions, respectively; and 7%, 8% and 10% came from institutes, respectively. In contrast, the majority (54%) of authors in Chinese MI conferences came from medical institutions followed by universities/colleges (17%) and institutes (10%). Of the top 5 authors with the most publications in AMIA Symposium, MIE and MEDINFO, 14/15 of them had medical backgrounds, but only one author from the Chinese MI conferences majored in medicine. Electronic medical records (EMR) were included in the top 10 high-frequency keywords by all four conference groups, but the amount of time that this keyword appeared differed in 2009, 2011, 2012 and 2013, respectively. Conclusions The MI annual conferences are all different among China, the United States and Europe. China lags in the theoretical and discipline bases but has made considerable investments in the past 10 years. China should fully use its second-mover advantage and application advantages and utilize international experiences and cooperation to make stronger contributions to global MI development.</t>
  </si>
  <si>
    <t>Jia Y,Wang W,Liang J,Liu L,Chen Z,Zhang J,Chen T,Lei J</t>
  </si>
  <si>
    <t>Computer Methods and Programs in Biomedicine</t>
  </si>
  <si>
    <t>https://www.sciencedirect.com/science/article/pii/S0169260718308927;http://dx.doi.org/10.1016/j.cmpb.2018.08.017</t>
  </si>
  <si>
    <t>10.1016/j.cmpb.2018.08.017</t>
  </si>
  <si>
    <t>19-32</t>
  </si>
  <si>
    <t>Engineering-oriented dynamic optimal control of a greenhouse environment using an improved genetic algorithm with engineering constraint rules</t>
  </si>
  <si>
    <t>To effectively and practically solve the dynamic economic optimal control problem in greenhouse environments, an improved genetic algorithm with engineering constraint rules (R-GA) is proposed. Based on a dynamic greenhouse-crop model and control vector parameterization (CVP) method to discretize the control variables, the economic optimal control problem is transformed into a nonlinear programming (NLP) problem with finite-dimension parameters, and then R-GA is used to effectively solve the NLP problem. Three components were investigated, such as a smooth penalty function to deal with state variable path constraints, engineering constraint rules to improve the optimization performance and the algorithm feasibility, and the number of collocation points (Nc) to meet the actual control laws. The simulation results demonstrate that the proposed approach greatly improves the effectiveness and feasibility to solve the dynamic optimal control problem in greenhouse environments.</t>
  </si>
  <si>
    <t>Jin C,Mao H,Chen Y,Shi Q,Wang Q,Ma G,Liu Y</t>
  </si>
  <si>
    <t>https://www.sciencedirect.com/science/article/pii/S0168169920306980;http://dx.doi.org/10.1016/j.compag.2020.105698</t>
  </si>
  <si>
    <t>10.1016/j.compag.2020.105698</t>
  </si>
  <si>
    <t>Integrating NLP and context-free grammar for complex rule interpretation towards automated compliance checking</t>
  </si>
  <si>
    <t>Automated rule checking (ARC) is expected to significantly promote the efficiency and compliance of design in the construction industry. The most vital and complex stage of ARC is interpreting the regulatory text into a computer-processable format. However, existing systems and studies of rule interpretation either require considerable time-consuming manual effort or are based on exhaustive enumerations of matching patterns with a limited scope of application. To address this problem, this research integrates natural language processing (NLP) and context-free grammar (CFG) to propose a novel generalized rule interpretation framework, which can parse regulatory text like a domain-specific language. First, a syntax tree structure with several semantic elements is proposed to represent the roles and relations of concepts in regulatory text. Second, a deep learning model with the transfer learning technique is utilized to label the semantic elements in a sentence. Finally, a set of CFGs is built to parse a labeled sentence into the language-independent tree structure, from which computable checking rules can be generated. Experimental results demonstrate that our method outperforms the state-of-the-art methods: it achieves 99.6% and 91.0% accuracies for parsing single- and multi-requirement sentences, respectively, where the multi-requirement sentences are more complex and common but difficult for existing methods to deal with. This research contributes a method and framework for rule interpretation with both a high level of automation and wide scope of application, which can create computable rules from various textual regulatory documents. This research also publishes the first regulation dataset for future exploration, validation, and benchmarking in the ARC area.</t>
  </si>
  <si>
    <t>Zhou YC,Zheng Z,Lin JR,Lu XZ</t>
  </si>
  <si>
    <t>https://www.sciencedirect.com/science/article/pii/S0166361522001439;http://dx.doi.org/10.1016/j.compind.2022.103746</t>
  </si>
  <si>
    <t>10.1016/j.compind.2022.103746</t>
  </si>
  <si>
    <t>A semantic-based methodology for digital forensics analysis</t>
  </si>
  <si>
    <t>Nowadays, more than ever, digital forensics activities are involved in any criminal, civil or military investigation and represent a fundamental tool to support cyber-security. Investigators use a variety of techniques and proprietary software forensics applications to examine the copy of digital devices, searching hidden, deleted, encrypted, or damaged files or folders. Any evidence found is carefully analysed and documented in a â€œfinding reportâ€_x009d_ in preparation for legal proceedings that involve discovery, depositions, or actual litigation. The aim is to discover and analyse patterns of fraudulent activities. In this work, a new methodology is proposed to support investigators during the analysis process, correlating evidence found through different forensics tools. The methodology was implemented through a system able to add semantic assertion to data generated by forensics tools during extraction processes. These assertions enable more effective access to relevant information and enhanced retrieval and reasoning capabilities.</t>
  </si>
  <si>
    <t>Amato F,Castiglione A,Cozzolino G,Narducci F</t>
  </si>
  <si>
    <t>Journal of Parallel and Distributed Computing</t>
  </si>
  <si>
    <t>https://www.sciencedirect.com/science/article/pii/S0743731519300644;http://dx.doi.org/10.1016/j.jpdc.2019.12.017</t>
  </si>
  <si>
    <t>10.1016/j.jpdc.2019.12.017</t>
  </si>
  <si>
    <t>172-177</t>
  </si>
  <si>
    <t>The AI techno-economic complex System: Worldwide landscape, thematic subdomains and technological collaborations</t>
  </si>
  <si>
    <t>Artificial intelligence (AI) is playing a major role in the new paradigm shift occurring across the technological landscape. After a series of alternate seasons starting in the 60s, AI is now experiencing a new spring. Nevertheless, although it is spreading throughout our economies and societies in multiple ways, the absence of standardised classifications prevents us from obtaining a measure of its pervasiveness. In addition, AI cannot be identified as part of a specific sector, but rather as a transversal technology because the fields in which it is applied do not have precise boundaries. In this work, we address the need for a deeper understanding of this complex phenomenon by investigating economic agentsâ€™ involvement in industrial activities aimed to supply AI-related goods and services, and AI-related R&amp;D processes in the form of patents and publications. In order to conduct this extensive analysis, we use a complex systems approach through the agent-artifact space model, which identifies the core dimensions that should be considered. Therefore, by considering the geographic location of the involved agents and their organisation types (i.e., firms, governmental institutions, and research institutes), we (i) provide an overview of the worldwide presence of agents, (ii) investigate the patterns in which AI technological subdomains subsist and scatter in different parts of the system, and (iii) reveal the size, composition, and topology of the AI R&amp;D collaboration network. Based on a unique data collection of multiple micro-based data sources and supported by a methodological framework for the analysis of techno-economic segments (TES), we capture the state of AI in the worldwide landscape in the period 2009â€“2018. As expected, we find that major roles are played by the US, China, and the EU28. Nevertheless, by measuring the system, we unveil elements that provide new, crucial information to support more conscious discussions in the process of policy design and implementation.</t>
  </si>
  <si>
    <t>Righi R,Samoili S,LÃ³pez Cobo M,VÃ¡zquez-Prada Baillet M,Cardona M,De Prato G</t>
  </si>
  <si>
    <t>Telecommunications Policy</t>
  </si>
  <si>
    <t>https://www.sciencedirect.com/science/article/pii/S0308596120300355;http://dx.doi.org/10.1016/j.telpol.2020.101943</t>
  </si>
  <si>
    <t>10.1016/j.telpol.2020.101943</t>
  </si>
  <si>
    <t>PISTON: Predicting drug indications and side effects using topic modeling and natural language processing</t>
  </si>
  <si>
    <t>The process of discovering novel drugs to treat diseases requires a long time and high cost. It is important to understand side effects of drugs as well as their therapeutic effects, because these can seriously damage the patients due to unexpected actions of the derived candidate drugs. In order to overcome these limitations, computational methods for predicting the therapeutic effects and side effects have been proposed. In particular, text mining is a widely used technique in the field of systems biology, because it can discover hidden relationships between drugs, genes and diseases from a large amount of literature data. Compared with in vivo/in vitro experiments, text mining derives meaningful results with less time and cost. In this study, we propose an algorithm for predicting novel drug-phenotype associations and drug-side effect associations using topic modeling and natural language processing (NLP). We extract sentences in which drugs and genes co-occur from the abstracts of the literature and identify words that describe the relationship between them using NLP. Considering the characteristics of the identified words, we determine if the drug has an up-regulation effect or a down-regulation effect on the gene. Based on genes that affect drugs and their regulatory relationships, we group the frequently occurring genes and regulatory relationships into topics, and build a drug-topic probability matrix by calculating the score that the drug will have a topic using topic modeling. Using the matrix, a classifier is constructed for predicting the novel indications and side effects of drugs considering the characteristics of known drug-phenotype associations or drug-side effect associations. The proposed method predicts both indications and side effects with a single algorithm, and it can exclude drugs with serious side effects or side effects that patients do not want to experience from among the candidate drugs provided for the treatment of the phenotype. Furthermore, lists of novel candidate drugs for phenotypes and side effects can be continuously updated with our algorithm every time a document is added. More than a thousand documents are produced per day, and it is possible for our algorithm to efficiently derive candidate drugs because it requires less cost than the existing drug repositioning methods. The resource of PISTON is available at databio.gachon.ac.kr/tools/PISTON.</t>
  </si>
  <si>
    <t>Jang G,Lee T,Hwang S,Park C,Ahn J,Seo S,Hwang Y,Yoon Y</t>
  </si>
  <si>
    <t>https://www.sciencedirect.com/science/article/pii/S1532046418301898;http://dx.doi.org/10.1016/j.jbi.2018.09.015</t>
  </si>
  <si>
    <t>10.1016/j.jbi.2018.09.015</t>
  </si>
  <si>
    <t>96-107</t>
  </si>
  <si>
    <t>Out of Topic; construction of co-occurrence network of concepts from legal texts</t>
  </si>
  <si>
    <t>sulis2022exploiting</t>
  </si>
  <si>
    <t xml:space="preserve">Out of topic;
The authors created a co-occurrence networks from the legal texts. They extracted features from it and argued that it imrpoves classification accuracies. I felt that the paper is not about NLP.  </t>
  </si>
  <si>
    <t>Exploiting co-occurrence networks for classification of implicit inter-relationships in legal texts</t>
  </si>
  <si>
    <t>The interpretation of any legal norm typically requires consideration of relationships between parts within the same piece of legislation. This work describes a general framework for the development of a system to identify and classify implicit inter-relationships between parts of a legal text. In particular, our approach demonstrates the usefulness of co-occurrence networks of terms, in a practical experimental setting based on an EU Regulation. First, a manual annotation task identify instances of different kinds of implicit links in the norm. In addition to a typical NLP pipeline, our framework includes a technique from Information Architecture, i.e. card sorting. Second, we construct co-occurrence networks of the law terms to derive graph metrics. Third, binary classification experiments identify the existence (and the type) of inter-relationships by using a Bag-of-Ngrams model integrated with network analysis features. The results demonstrate how the adoption of co-occurrence network features improves the identification of links, for all the classifiers here considered. This is encouraging toward a wider adoption of this kind of network analysis technique in legal informatics.</t>
  </si>
  <si>
    <t>Sulis E,Humphreys L,Vernero F,Amantea IA,Audrito D,Di Caro L</t>
  </si>
  <si>
    <t>https://www.sciencedirect.com/science/article/pii/S0306437921000648;http://dx.doi.org/10.1016/j.is.2021.101821</t>
  </si>
  <si>
    <t>10.1016/j.is.2021.101821</t>
  </si>
  <si>
    <t>Limits and Challenges of Embedding-based Question Answering in Export Control Expert System</t>
  </si>
  <si>
    <t>In this paper, we report our initial findings from creating a question answering module for a dialog-based expert system which aims at advising users on export control regulations. We describe problems of data scarcity and knowledge transfer showing results of preliminary trials with utilizing contextual embeddings to extend keyword-based matching in our conversational expert system. We analyze pros and cons of the neural NLP techniques in systems which require precise information, for which no labelled data is available and which deal with less-resourced languages (Japanese in our case). Data scraped from governmental guidelines is presented and problems specific to legal documents in this area are discussed. Using examples from the preliminary experiments with deep learning-based methods we show when they fail and when they might be useful for further development of NLP systems operating on legal data. We also discuss evaluation-related problems and risks of imprecise output.</t>
  </si>
  <si>
    <t>Rzepka R,Shirafuji D,Obayashi A</t>
  </si>
  <si>
    <t>https://www.sciencedirect.com/science/article/pii/S1877050921017786;http://dx.doi.org/10.1016/j.procs.2021.09.041</t>
  </si>
  <si>
    <t>10.1016/j.procs.2021.09.041</t>
  </si>
  <si>
    <t>2709-2719</t>
  </si>
  <si>
    <t>Towards Predicting Trend of Scientific Research Topics using Topic Modeling</t>
  </si>
  <si>
    <t>This paper presents an alternative method to study and forecast the trend of research topics. Prediction of scientific research topicsâ€™ trend can be conducted using subjective judgments of experts or quantitative analysis. Due to the fact that subjective judgments of experts might be biased, researchers have been employing quantitative analysis such as bibliometrics, scientometrics, or informetrics. However, using these measures has limitations which require the use of an alternative approach. Results of the scientific research have been digitized and stored as news, scientific articles, and books. Such abundant information can be analyzed, taking the whole content of the papers into account. Hence, this paper proposes prediction of the trend of research topics using topic modeling. The proposed method was experimented using the proceedings of the International Conference on Computational Science (ICCS) which contains a total of 5982 papers over seventeen years (2001-2017). Non-negative Matrix Factorization (NMF) topic modeling method was utilized to discover topics. The result was structured as time series data and used to predict the trend of research topics. Auto-Regressive Integrated Moving Averages (ARIMA) prediction method was implemented and the performance of the model was evaluated using Root Mean Squared Error (RMSE). The proposed method may allow researchers, policy makers, funding agencies, and government to understand the current and the future state of research areas and take corrective actions.</t>
  </si>
  <si>
    <t>Abuhay TM,Nigatie YG,Kovalchuk SV</t>
  </si>
  <si>
    <t>https://www.sciencedirect.com/science/article/pii/S1877050918315941;http://dx.doi.org/10.1016/j.procs.2018.08.284</t>
  </si>
  <si>
    <t>10.1016/j.procs.2018.08.284</t>
  </si>
  <si>
    <t>304-310</t>
  </si>
  <si>
    <t>Understanding public opinions on social media for financial sentiment analysis using AI-based techniques</t>
  </si>
  <si>
    <t>The digital currency has taken the financial markets by storm ever since its inception. Academia and industry are focussing on Artificial intelligence (AI) tools and techniques to study and gain an understanding of how businesses can draw insights from the large-scale data available online. As the market is driven by public opinions, and social media today provides an encouraging platform to share ideas and views; organizations and policy-makers could use the natural language processing (NLP) technology of AI to analyze public sentiments. Recently, a new and moderately unconventional instrument known as non-fungible tokens (NFTs) is emerging as an upcoming business market. Unlike the stock market, no precise quantitative parameters exist for the price determination of NFTs. Instead, NFT markets are driven more by public opinion, expectations, the perception of buyers, and the goodwill of creators. This study evaluates human emotions on the social media platforms Twitter posted by the public relating to NFTs. Additionally, this study conducts secondary market analysis to determine the reasons for the growing acceptance of NFTs through sentiment and emotion analysis. We segregate tweets using Pearson Product-Moment Correlation Coefficient (PPMCC) and study 8-scale emotions (Anger, Anticipation, Disgust, Fear, Joy, Sadness, Surprise, and Trust) along with Positive and Negative sentiments. Tweets majorly contained positive sentiment (âˆ¼ 72%), and positive emotions like anticipation and trust were found to be predominant all over the world. This is the first of its kind financial and emotional analysis of tweets pertaining to NFTs to the best of our understanding.</t>
  </si>
  <si>
    <t>Qian C,Mathur N,Zakaria NH,Arora R,Gupta V,Ali M</t>
  </si>
  <si>
    <t>https://www.sciencedirect.com/science/article/pii/S0306457322001996;http://dx.doi.org/10.1016/j.ipm.2022.103098</t>
  </si>
  <si>
    <t>10.1016/j.ipm.2022.103098</t>
  </si>
  <si>
    <t>Automated anonymization of text documents in Polish</t>
  </si>
  <si>
    <t>The anonymization of unstructured texts has become a very popular and widely researched topic. This is due not only to the latest GDPR regulation, but also due to the development of state-of-the-art models in the field of natural language processing. The texts required for building such models have to be anonymized before and very often have to be anonymized on the premises of data providers, not the machine learning teams. In this work, we present the use of machine learning models such as part-of-speech tagger or named entity recognizer and their integration with regular expressions for anonymization of unstructured texts in Polish. The goal is to create a system that recognizes many types of sensitive data and can remove, tag, and pseudo-anonymize (replace with words from the same category in an appropriate form) the detected tokens. To test the performance of this system, we prepared a manually annotated dataset containing different categories of sensitive data. The paper presents a detailed analysis of the proposed methodâ€™s performance. Moreover, a deployment architecture is discussed in the paper, that results in the creation of a scalable tool capable of processing a large amount of data that can be easily used.</t>
  </si>
  <si>
    <t>Oleksy M,Ropiak N,Walkowiak T</t>
  </si>
  <si>
    <t>https://www.sciencedirect.com/science/article/pii/S1877050921016252;http://dx.doi.org/10.1016/j.procs.2021.08.136</t>
  </si>
  <si>
    <t>10.1016/j.procs.2021.08.136</t>
  </si>
  <si>
    <t>1323-1333</t>
  </si>
  <si>
    <t>Maybe is more general for NLP IR in legal</t>
  </si>
  <si>
    <t>https://drive.google.com/file/d/19-2BQkTtw4baM7O1zDZEWQwT1sFi9LhC/view?usp=share_link</t>
  </si>
  <si>
    <t>10.1016/j.procs.2022.09.343</t>
  </si>
  <si>
    <t>NLP Based Retrieval of Semantically Similar Private Tax Rulings</t>
  </si>
  <si>
    <t>We report preliminary findings of the use of Natural Language Processing (NLP) methods for retrieving semantically similar private tax rulings (PTRs). The PTR corpus contains now more than 400 thousands of PTRs and was first described quantitively in [17]. Experiments show that use of BERT-based embeddings and cosine similarity results in very high quality set of legally similar PTRs. The quality of the set is at least on par with a manual search performed by a certified tax advisor. We also show that similar PTRs form high quality clusters that can be used for investigation of fine structure of the set. The results presented in the paper, although preliminary, already have significant practical value for tax practitioners.</t>
  </si>
  <si>
    <t>StrÄ…k T,TuszyÅ„ski M</t>
  </si>
  <si>
    <t>https://www.sciencedirect.com/science/article/pii/S1877050922012327;http://dx.doi.org/10.1016/j.procs.2022.09.343</t>
  </si>
  <si>
    <t>2853-2864</t>
  </si>
  <si>
    <t>https://www.sciencedirect.com/science/article/pii/S1877050922012327/pdf?crasolve=1&amp;r=78f044fb4e15bcac&amp;ts=1674641955107&amp;rtype=https&amp;vrr=UKN&amp;redir=UKN&amp;redir_fr=UKN&amp;redir_arc=UKN&amp;vhash=UKN&amp;host=d3d3LnNjaWVuY2VkaXJlY3QuY29t&amp;tsoh=d3d3LnNjaWVuY2VkaXJlY3QuY29t&amp;iv=39bb1fb30a0adb55e5beb4206b796aaf&amp;token=376364616439643638626232636138306261306333313336356366666438383864643165643235636632636263373938653532336338343639316135326632373036356362346231613032386231366662383a303161313165383561393166333133633832613863656233&amp;text=af808d6c816a9f9ee0acc48ff3ac941525bed1d2c58399dbee2ec0097b6a65824db51158df83aae67b41ab7c88a31307247e03f4fe92e59dae46489a7a0297e2889b040905052a6fbbe52ca1b6be043312017f4fe4cef24254a4027a214f783825a067145442b9cbd20d3af41b9d5123587aa100353880f9a8ac337d502d6e5f4e169dca7e48008ec1abd2714c4445b1099cebb9051da7393006ec3a39d4427c3ed4a715b73b8fe2016fd45aa2f6eb9c4f0d9e05fe668f8c753b30299c8d42dcdbb9f5427c0796fdd7aae5c62986b1ea5b9c903a5431a712123adf780929076a700d52fb1164a69c55e4767a430e4303a490a9a5d6970af5ede780bf44692df99f3e60e6170d4270b4f3a8cc6d04006687eed2de0288a3b85ea5fbc322b19b1643f4664d9159e0f092a2495efed93eff&amp;original=3f6d64353d6637306364326461656632343534393339626531346531643434343565653834267069643d312d73322e302d53313837373035303932323031323332372d6d61696e2e706466</t>
  </si>
  <si>
    <t>Current legal research methods are based solely on experience gained by tax practitioners. They are, in principle, ineffective in case of an unexpected change in the tax law interpretation by the tax authorities or in emerging business (for example, sharing economy).</t>
  </si>
  <si>
    <t>Polish Individual Tax Interpretations from the Ministry of Finance web site;</t>
  </si>
  <si>
    <t>NLP models requires huge corpus. There are no such corpus in legal domain. Then, they used the corpus of private tax rulings for fine-tuning a precomputed BERT model for Polish</t>
  </si>
  <si>
    <t>Creating the NLP-based methods for search of semantically similar Polish private tax rulings</t>
  </si>
  <si>
    <t>BERT transformer, cosine similarity, clustering algorithms</t>
  </si>
  <si>
    <t>Polish version of Stanford’s Stanza, sentence BERT</t>
  </si>
  <si>
    <t>sentence BERT (SBERT) vector embeddings</t>
  </si>
  <si>
    <t>They mentioned that there are no big legal corpuses</t>
  </si>
  <si>
    <t>They have used the corpus of private tax rulings for fine-tuning
a precomputed BERT model</t>
  </si>
  <si>
    <t>Not mentioned</t>
  </si>
  <si>
    <t>A knowledge infused context driven dialogue agent for disease diagnosis using hierarchical reinforcement learning</t>
  </si>
  <si>
    <t>Disease diagnosis is an essential and critical step in any disease treatment process. Automatic disease diagnosis has gained immense popularity in recent years, owing to its effiacy, easy accessability and reliablity. The major challenges for the diagnosis agent are inevitably large action space (symptoms) and varieties of diseases, which demand either rich domain knowledge or an intelligent learning framework. We propose a novel knowledge-infused context-driven (KI-CD) hierarchical reinforcement learning (HRL) based diagnosis dialogue system, which leverages a bayesian learning-inspired symptom investigation module called potential candidate module (PCM) for aiding context-aware, knowledge grounded symptom investigation. The PCM module serves as a context and knowledge guiding companion for lower-level policies, leveraging current context and disease-symptom knowledge to identify candidate diseases and potential symptoms, and reinforcing the agent for conducting an intelligent and context guided symptom investigation with the information enriched state and an additional critic known as learner critic. The knowledge-guided symptom investigation extracts an adequate set of symptoms for disease identification, whereas the context-aware symptom investigation aspect substantially improves topic (symptom) transition and enhances user experiences. Furthermore, we also propose and incorporate a hierarchical disease classifier (HDC) with the model for alleviating symptom state sparsity issues, which has led to a significant improvement in disease classification accuracy. The proposed framework outperforms the current state-of-the-art method on the multiple benchmarked datasets and, in all evaluation metrics other than dialogue length (diagnosis success rate, average match rate, symptom identification rate, and disease classification accuracy by 7.1 %, 0.23 %, 19.67 % and 8.04 %, respectively), which firmly establishes the effiacy of the proposed bayesian learning-inspired context-driven symptom investigation and disease diagnosis methodology 11The code is available at https://github.com/NLP-RL/KI-CD..</t>
  </si>
  <si>
    <t>Tiwari A,Saha S,Bhattacharyya P</t>
  </si>
  <si>
    <t>https://www.sciencedirect.com/science/article/pii/S0950705122000971;http://dx.doi.org/10.1016/j.knosys.2022.108292</t>
  </si>
  <si>
    <t>10.1016/j.knosys.2022.108292</t>
  </si>
  <si>
    <t>Enhancing predictions of patient conveyance using emergency call handler free text notes for unconscious and fainting incidents reported to the London Ambulance Service</t>
  </si>
  <si>
    <t>Objective Pre-hospital emergency medical services use clinical decision support systems (CDSS) to triage calls. Call handlers often supplement this by making free text notes covering key incident information. We investigate whether machine learning approaches using features from such free text notes can improve prediction of unconscious patients who require conveyance. Materials and methods We analysed a subset of all London Ambulance Service calls that were triaged through the Medical Priority Dispatch System (MPDS) as involving an unconscious or fainting patient in 2018. We use and compare two machine learning algorithms: random forest (RF) and gradient boosting machine (GBM). For each incident, we predict whether the patient will be conveyed to a hospital emergency department or equivalent using as features 1) the MPDS code, 2) the free text notes and 3) the two together. We evaluate model performance using the area under the curve (AUC) metric. Given the imbalance of outcomes (patient conveyed 71 %, not conveyed 29 %), we also consider sensitivity and specificity. Results Using only the MPDS code resulted in an AUC of 0.57. Using the text notes gave an improved AUC score of 0.63 and combining the two gave an AUC score of 0.64 (scores were similar for RF and GBM). GBM models scored better on sensitivity (0.93 vs 0.62 for RF in the combined model), but specificity was lower (0.17 vs. 0.56 for RF in the combined model). Conclusions Using information contained in the free text notes made by call handlers in combination with MPDS improves prediction of unconscious and fainting patients requiring conveyance to a hospital emergency department (or equivalent) when compared with machine learning models using MPDS codes only. This suggests there is some useful information in unstructured data captured by emergency call handlers that complements MPDS codes. Quantifying this gain can help inform emergency medical service policy when evaluating the decision to expand or augment existing CDSS.</t>
  </si>
  <si>
    <t>Tollinton L,Metcalf AM,Velupillai S</t>
  </si>
  <si>
    <t>https://www.sciencedirect.com/science/article/pii/S1386505620301842;http://dx.doi.org/10.1016/j.ijmedinf.2020.104179</t>
  </si>
  <si>
    <t>10.1016/j.ijmedinf.2020.104179</t>
  </si>
  <si>
    <t>End-to-end sequence labeling via deep learning for automatic extraction of agricultural regulations</t>
  </si>
  <si>
    <t>In the European Union, production standards in the form of legal regulations play an important role in farming. Because of the increasing amount of regulations, it is desirable to transform human-oriented regulations into a set of computer-oriented rules to provide decision support through the Farm Management Information System. To obtain the logical structure of rules, automatically labeling their meaningful information is necessary. In this work, we evaluate the performance of 8 different state-of-the-art deep learning architectures to develop an end-to-end sequence labeler for phytosanitary regulations. This sequence labeler extracts different meaningful information items to determine which pesticides can be applied to a crop, the place of the treatment, when it can be applied, and the maximum number of applications. The architectures evaluated do not require feature engineering and, hence, they are applicable to the agricultural regulations of different countries. The best system is a neural network that uses character embeddings, Bidirectional Long short-term memory and Softmax. It achieves a performance of 88.3% F1 score.</t>
  </si>
  <si>
    <t>Espejo-Garcia B,Lopez-Pellicer FJ,Lacasta J,Piedrafita Moreno R,Zarazaga-Soria FJ</t>
  </si>
  <si>
    <t>https://www.sciencedirect.com/science/article/pii/S0168169918311402;http://dx.doi.org/10.1016/j.compag.2019.03.027</t>
  </si>
  <si>
    <t>10.1016/j.compag.2019.03.027</t>
  </si>
  <si>
    <t>106-111</t>
  </si>
  <si>
    <t>https://drive.google.com/file/d/1ipUIcN--I_edPD0BE7wMonHM1Pu6cZrz/view?usp=share_link</t>
  </si>
  <si>
    <t>chalkidis2019neural</t>
  </si>
  <si>
    <t>Neural Legal Judgment Prediction in English</t>
  </si>
  <si>
    <t>Legal judgment prediction is the task of automatically predicting the outcome of a court case, given a text describing the case's facts. Previous work on using neural models for this task has focused on Chinese; only feature-based models (e.g., using bags of words and topics) have been considered in English. We release a new English legal judgment prediction dataset, containing cases from the European Court of Human Rights. We evaluate a broad variety of neural models on the new dataset, establishing strong baselines that surpass previous feature-based models in three tasks: (1) binary violation classification; (2) multi-label classification; (3) case importance prediction. We also explore if models are biased towards demographic information via data anonymization. As a side-product, we propose a hierarchical version of BERT, which bypasses BERT's length limitation.</t>
  </si>
  <si>
    <t>Proceedings of the 57th Annual Meeting of the Association for Computational Linguistics</t>
  </si>
  <si>
    <t>https://aclanthology.org/P19-1424/</t>
  </si>
  <si>
    <t>arXiv</t>
  </si>
  <si>
    <t>uses several classification tasks over legal docs</t>
  </si>
  <si>
    <t>english, chinese; also they perform analysis of demographic bias</t>
  </si>
  <si>
    <t>classification</t>
  </si>
  <si>
    <t>GloVe</t>
  </si>
  <si>
    <t>Demographic bias</t>
  </si>
  <si>
    <t>Data anonymization</t>
  </si>
  <si>
    <t>https://drive.google.com/file/d/1zVufQerwA-3xXMzkgIYhmFMilSV9LoFR/view?usp=share_link</t>
  </si>
  <si>
    <t>niklaus2021swiss</t>
  </si>
  <si>
    <t>Swiss-Judgment-Prediction: A Multilingual Legal Judgment Prediction Benchmark</t>
  </si>
  <si>
    <t>In many jurisdictions, the excessive workload of courts leads to high delays. Suitable predictive AI models can assist legal professionals in their work, and thus enhance and speed up the process. So far, Legal Judgment Prediction (LJP) datasets have been released in English, French, and Chinese. We publicly release a multilingual (German, French, and Italian), diachronic (2000-2020) corpus of 85K cases from the Federal Supreme Court of Switzer- land (FSCS). We evaluate state-of-the-art BERT-based methods including two variants of BERT that overcome the BERT input (text) length limitation (up to 512 tokens). Hierarchical BERT has the best performance (approx. 68-70% Macro-F1-Score in German and French). Furthermore, we study how several factors (canton of origin, year of publication, text length, legal area) affect performance. We release both the benchmark dataset and our code to accelerate future research and ensure reproducibility.</t>
  </si>
  <si>
    <t>J. Niklaus</t>
  </si>
  <si>
    <t>Proceedings of the Natural Legal Language Processing Workshop 2021</t>
  </si>
  <si>
    <t>https://aclanthology.org/2021.nllp-1.3/</t>
  </si>
  <si>
    <t>court case dataset</t>
  </si>
  <si>
    <t>multilingual legal doc analysis</t>
  </si>
  <si>
    <t>they introduce a new multilingual, diachronic LJP dataset of FSCS cases, which spans 21 years (from 2000 to 2020) containing over 85K (50K German, 31K French and 4K Italian) cases</t>
  </si>
  <si>
    <t>classify court judgements</t>
  </si>
  <si>
    <t>After furhter review; I think this won't generalize to any other dataset, or legal task, or NLP domain</t>
  </si>
  <si>
    <t>Litigation Analytics: Extracting and querying motions and orders from US federal courts</t>
  </si>
  <si>
    <t>case dockets</t>
  </si>
  <si>
    <t>Rules for IR</t>
  </si>
  <si>
    <t>proprietary data</t>
  </si>
  <si>
    <t>better accurate searches</t>
  </si>
  <si>
    <t>Rules for IR, and SVMs</t>
  </si>
  <si>
    <t>IR and Regression</t>
  </si>
  <si>
    <t>Probably won't generalize</t>
  </si>
  <si>
    <t>https://drive.google.com/file/d/1KcZTrIIUGbSH088YQvFuK8gYC-_UiQkn/view?usp=share_link</t>
  </si>
  <si>
    <t>chalkidis2019large</t>
  </si>
  <si>
    <t>Large-Scale Multi-Label Text Classification on EU Legislation</t>
  </si>
  <si>
    <t>We consider Large-Scale Multi-Label Text Classification (LMTC) in the legal domain. We release a new dataset of 57k legislative documents from EUR-LEX, annotated with ∼4.3k EUROVOC labels, which is suitable for LMTC, few- and zero-shot learning. Experimenting with several neural classifiers, we show that BIGRUs with label-wise attention perform better than other current state of the art methods. Domain-specific WORD2VEC and context-sensitive ELMO embeddings further improve performance. We also find that considering only particular zones of the documents is sufficient. This allows us to bypass BERT’s maximum text length limit and fine-tune BERT, obtaining the best results in all but zero-shot learning cases.</t>
  </si>
  <si>
    <t>https://aclanthology.org/P19-1636/</t>
  </si>
  <si>
    <t>BERT-based models</t>
  </si>
  <si>
    <t>EURLEX57K</t>
  </si>
  <si>
    <t>RNNs</t>
  </si>
  <si>
    <t>RNNs &amp; BERT</t>
  </si>
  <si>
    <t>Word2Vec &amp; ELMO</t>
  </si>
  <si>
    <t>Will explore newer BERT flavors</t>
  </si>
  <si>
    <t>This won't generalize or apply to any legal documents</t>
  </si>
  <si>
    <t>A comparative study of automated legal text classification using random forests and deep learning</t>
  </si>
  <si>
    <t>https://drive.google.com/file/d/1sNltkqgFTijQvVPWRD9U2YL1nny5icXX/view?usp=share_link</t>
  </si>
  <si>
    <t>paul2022lesicin</t>
  </si>
  <si>
    <t>LeSICiN: A Heterogeneous Graph-Based Approach for Automatic Legal Statute Identifcation from Indian Legal Documents</t>
  </si>
  <si>
    <t>The task of Legal Statute Identification (LSI) aims to identify the legal statutes that are relevant to a given description of facts or evidence of a legal case. Existing methods only utilize the textual content of facts and legal articles to guide such a task. However, the citation network among case documents and legal statutes is a rich source of additional information, which is not considered by existing models. In this work, we take the first step towards utilising both the text and the legal citation network for the LSI task. We curate a large novel dataset for this task, including facts of cases from several major Indian Courts of Law, and statutes from the Indian Penal Code (IPC). Modeling the statutes and training documents as a heterogeneous graph, our proposed model LeSICiN can learn rich textual and graphical features, and can also tune itself to correlate these features. Thereafter, the model can be used to inductively predict links between test documents (new nodes whose graphical features are not available to the model) and statutes (existing nodes). Extensive experiments on the dataset show that our model comfortably outperforms several state-of-the-art baselines, by exploiting the graphical structure along with textual features.</t>
  </si>
  <si>
    <t xml:space="preserve">S. Paul
</t>
  </si>
  <si>
    <t>Proceedings of the AAAI Conference on Artificial Intelligence</t>
  </si>
  <si>
    <t>https://ojs.aaai.org/index.php/AAAI/article/view/21363</t>
  </si>
  <si>
    <t>AAAI</t>
  </si>
  <si>
    <t>Graphs over LSI</t>
  </si>
  <si>
    <t>Over Indian lang</t>
  </si>
  <si>
    <t>Graph models vs. BERT-based models</t>
  </si>
  <si>
    <t>ILSI</t>
  </si>
  <si>
    <t>Limited domain</t>
  </si>
  <si>
    <t>LSI model</t>
  </si>
  <si>
    <t xml:space="preserve">Text Emb. + Graph I.R. </t>
  </si>
  <si>
    <t>LSI on Indian Corpus</t>
  </si>
  <si>
    <t>DEAL</t>
  </si>
  <si>
    <t>HBERT, HLegalBERT</t>
  </si>
  <si>
    <t>https://drive.google.com/file/d/1Ct-EQMxHWWF5qtXDiqvkPT5PI1a4Cxmm/view?usp=share_link</t>
  </si>
  <si>
    <t>listenmaa2021towards</t>
  </si>
  <si>
    <t>Towards CNL-based verbalization of computational contracts</t>
  </si>
  <si>
    <t xml:space="preserve">We present a CNL, which is a component of L4, a domain-specific programming language for drafting laws and contracts. Along with formal verification, L4’s core functionalities include natural language generation. We present the NLG pipeline and an interactive process for ambiguity resolution.
</t>
  </si>
  <si>
    <t>I. Listenmaa</t>
  </si>
  <si>
    <t xml:space="preserve">CNL 2020/21 7th International Workshop in Controlled Natural Language: Workshop Proceedings, 2021, September 8-9
</t>
  </si>
  <si>
    <t>https://ink.library.smu.edu.sg/cclaw/2/</t>
  </si>
  <si>
    <t>Create a language for contracts</t>
  </si>
  <si>
    <t>LG</t>
  </si>
  <si>
    <t>CLG</t>
  </si>
  <si>
    <t>Generating contracts aided by a language generator</t>
  </si>
  <si>
    <t>https://drive.google.com/file/d/1-dw9c4M-q1F8tOX1busddwIfGkKBQuR7/view?usp=sharing</t>
  </si>
  <si>
    <t>10.1145/3357384.3357940</t>
  </si>
  <si>
    <t>Legal Summarization for Multi-role Debate Dialogue via Controversy Focus Mining and Multi-task Learning</t>
  </si>
  <si>
    <t>Multi-role court debate is a critical component in a civil trial where
parties from different camps (plaintiff, defendant, witness, judge,
etc.) actively involved. Unlike other types of dialogue, court debate
can be lengthy, and important information, with respect to the controversy focus(es), often hides within the redundant and colloquial
dialogue data. Summarizing court debate can be a novel but significant task to assist judge to effectively make the legal decision for
the target trial. In this work, we propose an innovative end-to-end
model to address this problem. Unlike prior summarization efforts,
the proposed model projects the multi-role debate into the controversy focus space, which enables high-quality essential utterance(s)
extraction in terms of legal knowledge and judicial factors. An
extensive set of experiments with a large civil trial dataset shows
that the proposed model can provide more accurate and readable
summarization against several alternatives in the multi-role court
debate scene.</t>
  </si>
  <si>
    <t>Duan, Xinyu and Zhang, Yating and Yuan, Lin and Zhou, Xin and Liu, Xiaozhong and Wang, Tianyi and Wang, Ruocheng and Zhang, Qiong and Sun, Changlong and Wu, Fei</t>
  </si>
  <si>
    <t>Proceedings of the 28th ACM international conference on information and knowledge management</t>
  </si>
  <si>
    <t>https://dl.acm.org/doi/abs/10.1145/3357384.3357940</t>
  </si>
  <si>
    <t>propose an innovative and effective method to quantify a
court debate by leveraging multi-view utterance representation. They use an end-to-end model to multi-task the learning process for a novel legal intelligence problem to address
multi-role and multi-focus court debate summarization.</t>
  </si>
  <si>
    <r>
      <rPr/>
      <t xml:space="preserve"> The authors used it for evaluating their own constructed dataset of civil trial court debate: </t>
    </r>
    <r>
      <rPr>
        <color rgb="FF1155CC"/>
        <u/>
      </rPr>
      <t>https://github.com/zhouxinhit/Legal_Dialogue_Summarization</t>
    </r>
  </si>
  <si>
    <t>The proposed model can dig into the legal concepts behind the debate to align the controversy focuses and the debate itself by leveraging the legal knowledge graph. Their model is BiLSTM-Attention-based and also focuses on sentence representation, role representation, legal knowledge representation, and the combination of these</t>
  </si>
  <si>
    <r>
      <rPr/>
      <t xml:space="preserve"> The authors used it for evaluating their own constructed dataset of civil trial court debate: </t>
    </r>
    <r>
      <rPr>
        <color rgb="FF1155CC"/>
        <u/>
      </rPr>
      <t>https://github.com/zhouxinhit/Legal_Dialogue_Summarization</t>
    </r>
  </si>
  <si>
    <t xml:space="preserve">This is a survey paper. </t>
  </si>
  <si>
    <t>Summarization of legal documents: Where are we now and the way forward</t>
  </si>
  <si>
    <t>Due to huge amount of legal information availability on the internet, as well as other sources, it is important for the research community to do more extensive research on the area of legal text processing, which can help us make sense out of the vast amount of available data. This information growth has compelled the requirement to develop systems that can help legal professionals as well as ordinary citizens get relevant legal information with very little effort. In this survey paper, different text summarization techniques are surveyed, with a specific focus on legal document summarization, as this is one of the most important areas in the legal field, which can help with the quick understanding of legal documents. This paper starts with the general introduction to text summarization, following which various legal text summarization techniques are discussed. Various available tools are also described in this paper which is used for summarization of legal text. Two case studies are also presented in this work, where the automatic summarization of heterogeneous legal documents from two countries is considered. With the presented detailed review of the state of the art approaches, comparative analysis from the case studies and also discussions on several important research questions, this work is expected to provide a good starting point for researchers to perform a more in-depth exploration of the area of legal document summarization, more specifically with respect to the key future research directions identified in this work.</t>
  </si>
  <si>
    <t>Deepali Jain, Malaya Dutta Borah, Anupam Biswas</t>
  </si>
  <si>
    <t>Computer Science Review</t>
  </si>
  <si>
    <t>https://www.sciencedirect.com/science/article/abs/pii/S1574013721000289</t>
  </si>
  <si>
    <t>https://drive.google.com/file/d/1Bv8yfnG-HOJV5TpZSxxp5TMt4zoR7He_/view?usp=sharing</t>
  </si>
  <si>
    <t>10.1145/3411763.3443441</t>
  </si>
  <si>
    <t>Towards Explainable AI: Assessing the Usefulness and Impact of Added Explainability Features in Legal Document Summarization</t>
  </si>
  <si>
    <t>This study tested two different approaches for adding an explainability feature to the implementation of a legal text summarization solution based on a Deep Learning (DL) model. Both approaches aimed to show the reviewers where the summary originated from by highlighting portions of the source text document. The participants had to review summaries generated by the DL model with two different types of text highlights and with no highlights at all. The study found that participants were significantly faster in completing the task with highlights based on attention scores from the DL model, but not with highlights based on a source attribution method, a model-agnostic formula that compares the source text and summary to identify overlapping language. The participants also reported increased trust in the DL model and expressed a preference for the attention highlights over the other type of highlights. This is because the attention highlights had more use cases, for example, the participants were able to use them to enrich the machine-generated summary. The findings of this study provide insights into the benefits and the challenges of selecting suitable mechanisms to provide explainability for DL models in the summarization task.</t>
  </si>
  <si>
    <t>Milda Norkute, Nadja Herger, Leszek Michalak, Andrew Mulder, Sally Gao</t>
  </si>
  <si>
    <t>Conference on Human Factors in Computing Systems</t>
  </si>
  <si>
    <t>https://dl.acm.org/doi/abs/10.1145/3411763.3443441</t>
  </si>
  <si>
    <t>This work shows the usefulness of explainable automatic summarization of a legal document because users can check the summary much faster than without explanation. The work proposes two methods for explanable AI. The first one is attention vector approach. This approach utilizes the attention scores of a summarizer which is a deep learning model to find the tokens that affects the summary the most. The second approach is called source attribution approach. It uses a heuristic independent of the
Pointer Generator model to find one or more sentences that are the most impact on the generated summary. The authors found that users can work faster with this explainable model, especially the first approach.</t>
  </si>
  <si>
    <t>To comfort the users that check an automated summary by explainable AI</t>
  </si>
  <si>
    <t>Not specified</t>
  </si>
  <si>
    <t>The authors plan to apply this experiment on the larger scale to improve the robusstnesss.</t>
  </si>
  <si>
    <t xml:space="preserve">This work only apply on Japanese dataset. </t>
  </si>
  <si>
    <t>Analyzable Legal Yes/No Question Answering System using Linguistic Structures</t>
  </si>
  <si>
    <t>A central issue of yes/no question answering is usage of knowledge source given a question. While yes/no question answering has been studied for a long time, legal yes/no question answering largely differs from other domains. The most distinguishing characteristic is that legal issues require precise linguistic analysis such as predicates, case-roles, conditions, etc. We have developed a yes/no question answer-ing system for answering questions in a legal domain. Our system uses linguistic analysis, in order to find correspondences of predicates and arguments given problem sentences and knowledge source sentences. We applied our system to the COLIEE (Competition on Legal Information Extraction/Entailment) 2017 task. Our team shared the second place in this COLIEE 2017 Phase Two task, which asks to answer yes or no given a problem sentence. This result shows that precise linguistic anal-yses are effective even without the big data approach with machine learning, rather better in its analyzable design for future improvements.</t>
  </si>
  <si>
    <t>Yoshinobu Kano, Reina Hoshino, Ryosuke Taniguchi</t>
  </si>
  <si>
    <t>COLIEE</t>
  </si>
  <si>
    <t>Easyshare</t>
  </si>
  <si>
    <t>https://yahootechpulse.easychair.org/publications/download/zdP</t>
  </si>
  <si>
    <t>https://drive.google.com/file/d/1aBnd4hPBfULq-LYoo13lw1R2EaknF6S-/view?usp=sharing</t>
  </si>
  <si>
    <t>10.48550/arXiv.1703.05320</t>
  </si>
  <si>
    <t>Legal Question Answering using Ranking SVM and Deep Convolutional Neural Network</t>
  </si>
  <si>
    <t>This paper presents a study of employing Ranking SVM and Convolutional Neural Network for two missions: legal information retrieval and question answering in the Competition on Legal Information Extraction/Entailment. For the first task, our proposed model used a triple of features (LSI, Manhattan, Jaccard), and is based on paragraph level instead of article level as in previous studies. In fact, each single-paragraph article corresponds to a particular paragraph in a huge multiple-paragraph article. For the legal question answering task, additional statistical features from information retrieval task integrated into Convolutional Neural Network contribute to higher accuracy.</t>
  </si>
  <si>
    <t>Phong-Khac Do, Huy-Tien Nguyen, Chien-Xuan Tran, Minh-Tien Nguyen, Minh-Le Nguyen</t>
  </si>
  <si>
    <t>JURISIN</t>
  </si>
  <si>
    <t>https://arxiv.org/abs/1703.05320</t>
  </si>
  <si>
    <t xml:space="preserve">JURISIN </t>
  </si>
  <si>
    <t>This work proposes methods for information retrieval and question answering of legal information. For information retrieval, it have 6 choices of features: TF-IDF, Euclidean, Manhattan, Jaccard, LSI and LDA. Note that the last four techniques use TF-IDF to compute the scores. Then, it trains Ranking SVM based on some of those features with pairs of a query and an article. In the inferencee time, it creates scores for articles with respect to the incoming query by using the trained SVM. The experiment shows that the combination of LSI, Manhattan and Jaccard results in the best performance. For question answering,  it is a form of textual entailment which is a binary classification. A word embedding is obtained by word2vec with the BOW techinque. Then, a sentence embedding is obtained by a summation of all words and nomalizing it with the number of words in the sentence. The embedding of question and article are combined together and passed to a convolution neural network. After the network, the output are concatinated with LSI and TF-IDF features and passed to two layers of perceptron to predict the output. The ablation study shows that combining LSI and TF-IDF with the output of CNN results the best performance.</t>
  </si>
  <si>
    <t>COLIEE 2016 data (https://webdocs.cs.ualberta.ca/~miyoung2/COLIEE2016/)</t>
  </si>
  <si>
    <t>The references between articles are not utilized.</t>
  </si>
  <si>
    <t>Search legal articles and answer a legal question</t>
  </si>
  <si>
    <t>Ranking SVM and CNN classifier</t>
  </si>
  <si>
    <t>Ranking SVM and CNN</t>
  </si>
  <si>
    <t>https://drive.google.com/file/d/1xPk1JIZEvGhWfYpUIEtwLtK2ZYjTGYy7/view?usp=sharing</t>
  </si>
  <si>
    <t>10.1609/aaai.v34i05.6519</t>
  </si>
  <si>
    <t>JEC-QA: A Legal-Domain Question Answering Dataset</t>
  </si>
  <si>
    <t>We present JEC-QA, the largest question answering dataset in the legal domain, collected from the National Judicial Examination of China. The examination is a comprehensive evaluation of professional skills for legal practitioners. College students are required to pass the examination to be certified as a lawyer or a judge. The dataset is challenging for existing question answering methods, because both retrieving relevant materials and answering questions require the ability of logic reasoning. Due to the high demand of multiple reasoning abilities to answer legal questions, the state-of-the-art models can only achieve about 28% accuracy on JEC-QA, while skilled humans and unskilled humans can reach 81% and 64% accuracy respectively, which indicates a huge gap between humans and machines on this task. We will release JEC-QA and our baselines to help improve the reasoning ability of machine comprehension models. You can access the dataset from http://jecqa.thunlp.org/.</t>
  </si>
  <si>
    <t>Haoxi Zhong, Chaojun Xiao, Cunchao Tu, Tianyang Zhang, Zhiyuan Liu, Maosong Sun</t>
  </si>
  <si>
    <t>https://ojs.aaai.org/index.php/AAAI/article/view/6519</t>
  </si>
  <si>
    <t>This work creates a legal dataset for question answer from  the National Unified Legal Professional Qualification Examination Counseling Book and Chinese legal provisions. This dataset has five types of reasoning: word matching, concept understanding, numerical analysis, multi-paragraph reading and multi-hop reasoning. The most difficult ones are multi-paragraph reading and multi-hop reasoning since the reader has to use multiple paragraph to answer a question and require multiple reasoning steps to answer a question, respectively. Also, this dataset is categorized into two types: Knowledge-driven questions (KD-questions) and Case-analysis questions (CA-questions).  As a result, Co-matching achieves accuracy of 25.37% in KD-questions where unskilled and skilled humans achieves 71% and 77%, respectively. Even though co-matching has the highest accuracy, but is stilil far from humans. Similarly, the best model in all questions of CA-questions is Multi-matching which achieves accuracy of 29.06%, but it is also still far from unskilled and skilled humans which achieves accuracy of 58% and 84%, respectively. To sum up, this dataset is challenging in the field of question answering of legal documents since machine learning models still significantly underperform humans.</t>
  </si>
  <si>
    <t>National Unified Legal Professional Qualification Examination Counseling Book and Chinese legal provisions</t>
  </si>
  <si>
    <t>Create a strong dataset for question answering in legel documents</t>
  </si>
  <si>
    <t>The authors plan to improve the reasoning ability of the dataset.</t>
  </si>
  <si>
    <t>https://drive.google.com/file/d/1Ab2rd37_EeDzmAKDqgSHOJw8onckofqs/view?usp=sharing</t>
  </si>
  <si>
    <t>10.5555/3491440.3491950</t>
  </si>
  <si>
    <t>Generating Reasonable Legal Text through the Combination of Language Modeling and Question Answering</t>
  </si>
  <si>
    <t>Due to the improvement of Language Modeling, the emerging NLP assistant tools aiming for text generation can greatly reduce the human workload on writing documents. However, the generation of legal text faces greater challenges than ordinary texts because of its high requirement for keeping logic reasonable, which can not be guaranteed by Language Modeling right now. To generate reasonable legal documents, we propose a novel method CoLMQA, which (1) combines Language Modeling and Question Answering, (2) generates texts with slots by Language Modeling, and (3) fills the slots by our proposed Question Answering method named Transformer-based Key-Value Memory Networks. In CoLMQA, the slots represent the part of the text that needs to be highly constrained by logic, such as the name of the law and the number of the law article. And the Question Answering fills the slots in context with the help of Legal Knowledge Base to keep logic reasonable. The experiment verifies the quality of legal documents generated by CoLMQA, surpassing the documents generated by pure Language Modeling.</t>
  </si>
  <si>
    <t>Weijing Huang, Xianfeng Liao, Zhiqiang Xie, Jiang Qian, Bojin Zhuang, Shaojun Wang, Jing Xiao</t>
  </si>
  <si>
    <t>IJCAI</t>
  </si>
  <si>
    <t>https://dl.acm.org/doi/abs/10.5555/3491440.3491950</t>
  </si>
  <si>
    <t>This work creates a language model for legal documents. However, there are several uncertainty (e.g., article number). Therefore, a language model created uses slots instead of those uncertain tokens. Then, the work pretrains the model with legal documents including those slots. After that, those slots are filled by the second phase which is in a family of Key-Value Memory Networks enhanced by Transformer encoders. This phase is a question answering task to answer all the slots. In the experiment, the authors use F-score and perplexity to evaluate the language model and show that the model with the slots can achieve the highest F-score and lowest perpexity among state-of-the-art models. Furthermore, their filling-slot algorithm can achieve the highest accuracy, compared to MemNN and Whoosh (which are state-of-the-art approaches).</t>
  </si>
  <si>
    <t>GPT</t>
  </si>
  <si>
    <t>Legal documents from China Judgement Online (https://wenshu.court.gov.cn/)</t>
  </si>
  <si>
    <t>The authors would like to expand their approach to other scenarios.</t>
  </si>
  <si>
    <t>https://drive.google.com/file/d/1hcOYbko8Qg81stsP0cyErRcOcu2lHI3w/view?usp=sharing</t>
  </si>
  <si>
    <t>10.48550/arXiv.2101.10726</t>
  </si>
  <si>
    <t>Regulatory Compliance through Doc2Doc Information Retrieval: A case study in EU/UK legislation where text similarity has limitations</t>
  </si>
  <si>
    <t>Major scandals in corporate history have urged the need for regulatory compliance, where organizations need to ensure that their controls (processes) comply with relevant laws, regulations, and policies. However, keeping track of the constantly changing legislation is difficult, thus organizations are increasingly adopting Regulatory Technology (RegTech) to facilitate the process. To this end, we introduce regulatory information retrieval (REG-IR), an application of document-to-document information retrieval (DOC2DOC IR), where the query is an entire document making the task more challenging than traditional IR where the queries are short. Furthermore, we compile and release two datasets based on the relationships between EU directives and UK legislation. We experiment on these datasets using a typical two-step pipeline approach comprising a pre-fetcher and a neural re-ranker. Experimenting with various pre-fetchers from BM25 to k nearest neighbors over representations from several BERT models, we show that fine-tuning a BERT model on an in-domain classification task produces the best representations for IR. We also show that neural re-rankers under-perform due to contradicting supervision, i.e., similar query-document pairs with opposite labels. Thus, they are biased towards the pre-fetcher's score. Interestingly, applying a date filter further improves the performance, showcasing the importance of the time dimension.</t>
  </si>
  <si>
    <t>Ilias Chalkidis, Manos Fergadiotis, Nikolaos Manginas, Eva Katakalou, Prodromos Malakasiotis</t>
  </si>
  <si>
    <t>EACL</t>
  </si>
  <si>
    <t>https://aclanthology.org/2021.eacl-main.305/</t>
  </si>
  <si>
    <t>This work define a DOC2DOC problem whiich is one of information retrieval. That is, there are EU and UK legislations, and the goal is to find relevant documents where the query is a document from the other legislation. In general, there are two steps to approach it. The first step is the document prefetching which obtains k most relevant documents to incrase the recall. The algorithms to obtain an embedding for a documen are BM25, W2VCent, BERT, S-BERT, Legal BERT, C-BERT and Ensemble. Note that C-BERT is BERT pretrained by a classification task, called EUROVOC. As a result, for EU2UK, C-BERT can achieve the best accuracy, and for US2EK, BM25 has thee highest accuracy. Furthermore, Ensemble of C-BERT and BM25 can outperform the others. The second step is to rerank the k relevant document. However, it does not improve the performance from the first step.</t>
  </si>
  <si>
    <t>Build a legal language model</t>
  </si>
  <si>
    <t>Substitute uncertainty with slots and fill them with question answering</t>
  </si>
  <si>
    <t>BOW and variants of BERT</t>
  </si>
  <si>
    <t>RegIR (https://archive.org/details/eacl2021_regir_datasets)</t>
  </si>
  <si>
    <t>The authors would like to try other apporaches to utilize additional information (e.g., graph neural networks).</t>
  </si>
  <si>
    <t>It seems more related to user behavior</t>
  </si>
  <si>
    <t>Investigating User Behavior in Legal Case Retrieval</t>
  </si>
  <si>
    <t>Legal case retrieval is a specialized IR task aiming to retrieve supporting cases given a query case. While recent research efforts are committed to improving the automatic retrieval models' performances, little attention has been paid to the practical search interactions between users and systems in this task. Therefore, we focus on investigating user behavior in the scenario of legal case retrieval. Specifically, we conducted a laboratory user study that involved 45 participants majoring in law to collect users' rich interactions and relevance assessments. With the collected data, we first analyzed the characteristics of the search process in legal case retrieval practice. We observed significant differences between legal case retrieval and general web search in various search behavior. These differences highlight the necessity of in-depth investigating user behavior in legal case retrieval and re-thinking the application of related mechanisms developed based on the user models in Web search. Then we investigated factors that would influence search behavior from different perspectives, including task difficulty and domain expertise. Finally, we shed light on implicit feedback in legal case retrieval and designed a predictive model for relevance based on user behavior. Our work provides a better understanding of user interactions in the legal case retrieval process, which can benefit the design of the corresponding retrieval systems to support legal practitioners.</t>
  </si>
  <si>
    <t>Yunqiu Shao, Yueyue Wu, Yiqun Liu, Jiaxin Mao, Min Zhang, Shaoping Ma</t>
  </si>
  <si>
    <t>SIGIR '21: Proceedings of the 44th International ACM SIGIR Conference on Research and Development in Information Retrieval</t>
  </si>
  <si>
    <t>https://dl.acm.org/doi/abs/10.1145/3404835.3462876</t>
  </si>
  <si>
    <t>https://drive.google.com/file/d/1WjGwVj7sgXwAFeQRGXs8W7WgpBa7VO3x/view?usp=share_link</t>
  </si>
  <si>
    <t>10.3233/978-1-61499-726-9-73</t>
  </si>
  <si>
    <t>Extending Full Text Search for Legal Document Collections using Word Embeddings</t>
  </si>
  <si>
    <t>Traditional full text search allows fast search for exact matches. However, full text search is not optimal to deal with synonyms or semantically related terms and phrases. In this paper we explore a novel method that provides the ability to find not only exact matches, but also semantically similar parts for arbitrary length search queries. We achieve this without the application of ontologies, but base our approach on Word Embeddings. Recently, Word Embeddings have been applied successfully for many natural language processing tasks. We argue that our method is well suited for legal document collections and examine its applicability for two different use cases: We conduct a case study on a stand-alone law, in particular the EU Data Protection Directive 94/46/EC (EU-DPD) in order to extract obligations. Secondly, from a collection of publicly available templates for German rental contracts we retrieve similar provisions.</t>
  </si>
  <si>
    <t>Jörg Landthaler, Bernhard Waltl, Patrick Holl, Florian Matthes</t>
  </si>
  <si>
    <t>29th International Conference on Legal Knowledge and Information Systems – JURIX 2016</t>
  </si>
  <si>
    <t>https://ebooks.iospress.nl/publication/45738</t>
  </si>
  <si>
    <t>The goal of the paper is to allow full text search in legal documents taking into account not only exact match, but synonymous too.</t>
  </si>
  <si>
    <t>The authors propose a word embedding approach where the objective is compute the similarity between the vector representing the whole search summing up and the vector of the same size keeping the original order summing up.</t>
  </si>
  <si>
    <t>Authors are using word2vec to obtain the word embedding and cosine similarity to compute similarity between vectors. They compute the vector of a search adding all the vectors of the word in the query. Then they iterate over all the words in the documents and compute the vector to compare using a windows size of n/2 where n is the length of the search query. Once they find the top X results similar to the search query using cosine similarity they concat all the X results and shift the selected words one by one and re compute the similarity to check if there is a better result.</t>
  </si>
  <si>
    <t>The model was trained using the German Civil Code (GCC) https://www.gesetze-im-internet.de/englisch_bgb/. The results where tested using a set of 10 German rental contract, but the authors does not refer the source. Also, it was tested on the EU-DPD https://www.datenschutz-grundverordnung.eu/wp-content/uploads/2016/05/CELEX_32016R0679_EN_TXT.pdf.</t>
  </si>
  <si>
    <t>The performance is not good. The datasets need to have a minimal size of at least 10 or 20 pages. On the other hand the datasets cannot be too large, the authors recommend a maximum of 200 to 500 pages per collection. Adding a new document is tedious because all weights need to be recomputed</t>
  </si>
  <si>
    <t>Improve the performance, use other NLP steps in combination with word embedding like part of speach tagging, stop word removal.</t>
  </si>
  <si>
    <t>https://drive.google.com/file/d/1smkVr8vW_GTIwpM215CiewelwkEzXji0/view?usp=share_link</t>
  </si>
  <si>
    <t>10.3233/978-1-61499-838-9-125</t>
  </si>
  <si>
    <t>A Semi-Supervised Training Method for Semantic Search of Legal Facts in Canadian Immigration Cases</t>
  </si>
  <si>
    <t>A semi-supervised approach was introduced to develop a semantic search system, capable of finding legal cases whose fact-asserting sentences are similar to a given query, in a large legal corpus. First, an unsupervised word embedding model learns the meaning of legal words from a large immigration law corpus. Then this knowledge is used to initiate the training of a fact detecting classifier with a small set of annotated legal cases. We achieved 90% accuracy in detecting fact sentences, where only 150 annotated documents were available. The hidden layer of the trained classifier is used to vectorize sentences and calculate cosine similarity between fact-asserting sentences and the given queries. We reached 78% mean average precision score in searching semantically similar sentences.</t>
  </si>
  <si>
    <t>Isar Nejadgholi, Renaud Bougueng, Samuel Witherspoon</t>
  </si>
  <si>
    <t>https://ebooks.iospress.nl/publication/48054</t>
  </si>
  <si>
    <t>The goal of the paper is to allow semantic search that is capable of finding legal cases whose facts are similar to the given query.</t>
  </si>
  <si>
    <t>Authors propose a model that has two step, first they obtain the word2vec word embeddings skip gram and fastText because it allow out of vocabulary word embeddings since it is characted based. They train a binary classifier that automatically detects fact-asserting sentences in immigration cases using the supervised model from the fastText library with the annotated dataset. The model compute the cosine similarity between the given sentence and all the fact sentences detected. The reason because all the other non-fact sentences are ignored is because the author claim that even if the sentences are similar if it is not a fact sentence it could give a wrong result. The misclassification could be because in a case it could be written a portion about an hypothetic situation that was just a consideration but was not taking in consideration to the final result.</t>
  </si>
  <si>
    <t>Authors use a dataset of 46000 immigration and refugee cases available on Canada’s Federal and Supreme Court websites. Then 150 random cases where selected and annotated manually. This dataset was not released or named.</t>
  </si>
  <si>
    <t>Even if it is using word embedding, the dataset needs to be manually annotated. Since there is not a comprehensive evaluation dataset, this is a limitation.</t>
  </si>
  <si>
    <t>Do a more rigorous quantitative evaluation of this search method and comparing it with other alternatives remains as a focus of future work due to challenges of designing a comprehensive evaluation dataset.</t>
  </si>
  <si>
    <t>The goal is to improve an existing ontology, but it is not automatically improved, it needs experts in the area doing manual decisions.</t>
  </si>
  <si>
    <t>A knowledge-centered framework for exploration and retrieval of legal documents</t>
  </si>
  <si>
    <t>Automated legal knowledge extraction systems are strongly demanded, to support annotation of legal documents as well as knowledge extraction from them, to provide useful and relevant suggestions to legal actors (e.g., judges, lawyers) for managing incoming new cases.
In this paper, we propose CRIKE (CRIme Knowledge Extraction), a knowledge-based framework conceived to support legal knowledge extraction from a collection of legal documents, based on a reference legal ontology called LATO (Legal Abstract Term Ontology). We first introduce LATO-KM, the knowledge model of LATO where legal knowledge featuring documents in the collection is properly formalized as conceptual knowledge, in form of legal concepts and relationships, and terminological knowledge, in form of term-sets associated with legal concepts. Then, we present the bootstrapping cycle of CRIKE that aims to progressively enrich the terminological knowledge layer of LATO by extracting new terms from legal documents to be used for enriching the term-set associated with a corresponding legal concept. Finally, to evaluate the results obtained through CRIKE, we discuss experimental results on a real dataset of 180,000 court decisions of the State of Illinois taken from the Caselaw Access Project (CAP).</t>
  </si>
  <si>
    <t>Silvana Castano, Mattia Falduti, Alfio Ferrara, Stefano Montanelli</t>
  </si>
  <si>
    <t>Information Systems Journal</t>
  </si>
  <si>
    <t>https://www.sciencedirect.com/science/article/pii/S0306437921000788</t>
  </si>
  <si>
    <t>https://drive.google.com/file/d/1HBWd5b1SVTL6x_GNXTE8dQtlGvNeH8NO/view?usp=share_link</t>
  </si>
  <si>
    <t>10.1007/978-3-319-70145-5_14</t>
  </si>
  <si>
    <t>Automatic Query Generation from Legal Texts for Case Law Retrieval</t>
  </si>
  <si>
    <t>This paper investigates automatic query generation from legal decisions, along with contributing a test collection for the evaluation of case law retrieval. For a sentence or paragraph within a legal decision that cites another decision, queries were automatically generated from a proportion of the terms in that sentence or paragraph. Manually generated queries were also created as a ground to empirically compare automatic methods. Automatically generated queries were found to be more effective than the average Boolean queries from experts. However, the best keyword and Boolean queries from experts significantly outperformed automatic queries.</t>
  </si>
  <si>
    <t>Daniel Locke, Guido Zuccon, Harrisen Scells</t>
  </si>
  <si>
    <t>AIRS 2017</t>
  </si>
  <si>
    <t>Springer, Cham</t>
  </si>
  <si>
    <t>https://link.springer.com/chapter/10.1007/978-3-319-70145-5_14</t>
  </si>
  <si>
    <t>No prior work has examined the application of keyword extraction or query reduction methods for the automatic generation of queries for case law retrieval.</t>
  </si>
  <si>
    <t>The paper has 2 main objectives: (i) examined the application of keyword extraction or query reduction methods for the automatic generation of queries for case law retrieval; (ii) address the lack of an adequate test collection for evaluating retrieval and query generation methods for case law retrieval.</t>
  </si>
  <si>
    <t>The authors created and released a test collection for evaluating retrieval and query generation methods for case law retrieval. Also, they examine existing keyword extraction on the created dataset. The results show that they are as effective as average Boolean queries issued by experts; but they are substantially inferior to keyword queries, and the best Boolean queries from experts.</t>
  </si>
  <si>
    <t>Authors test The following automatic query generation methods: the IDF-r method, the Kullback-Liebler informativeness (KLI), and the parsimonious language model (PLM)</t>
  </si>
  <si>
    <t>Authors create a test collection for evaluating retrieval and query generation methods for case law retrieval. The collection was created from cases of the United States Supreme Court (USSC http://courtlistener.com). It  contains 50 cases that contains date, plain text, citing sentence, citing paragraph, extracted keywords and Boolean queries. The collection has 248 Boolean queries in total, the citing sentences has an average of 47.17 terms while the citing paragraph contains 148.13 terms. The dataset could be found in https://github.com/ielab/ussc-caselaw-collection. In the test they also use the Clueweb12B (https://lemurproject.org/clueweb12) dataset as a background collection in the parsimonious language model tests.</t>
  </si>
  <si>
    <t>Existing keyword extraction methods were examined for the automatic generation of queries for case law retrieval for the first time according to the authors. In order to contribute to address the lack of test collections for this task, the authors release a new dataset.</t>
  </si>
  <si>
    <t>Extend their created collection to make it reusable for evaluation for other case law retrieval methods.</t>
  </si>
  <si>
    <t>https://drive.google.com/file/d/1CDWGI2jkUwxUBNnORRDqGld-EDm33tF7/view?usp=share_link</t>
  </si>
  <si>
    <t>10.1145/3322640.3326740</t>
  </si>
  <si>
    <t>Building Legal Case Retrieval Systems with Lexical Matching and Summarization using A Pre-Trained Phrase Scoring Model.</t>
  </si>
  <si>
    <t>We present our method for tackling the legal case retrieval task of the Competition on Legal Information Extraction/Entailment 2019. Our approach is based on the idea that summarization is important for retrieval. On one hand, we adopt a summarization based model called encoded summarization which encodes a given document into continuous vector space which embeds the summary properties of the document. We utilize the resource of COLIEE 2018 on which we train the document representation model. On the other hand, we extract lexical features on different parts of a given query and its candidates. We observe that by comparing different parts of the query and its candidates, we can achieve better performance. Furthermore, the combination of the lexical features with latent features by the summarization-based method achieves even better performance. We have achieved the state-of-the-art result for the task on the benchmark of the competition.</t>
  </si>
  <si>
    <t>Vu Tran, Minh Le Nguyen, Ken Satoh</t>
  </si>
  <si>
    <t>ICAIL '19: Proceedings of the Seventeenth International Conference on Artificial Intelligence and Law</t>
  </si>
  <si>
    <t>https://dl.acm.org/doi/abs/10.1145/3322640.3326740</t>
  </si>
  <si>
    <t>ACM SIGIR</t>
  </si>
  <si>
    <t>The goal is to create a method for tackling the legal case retrieval task of the Competition on Legal Information Extraction/Entailment 2019 (COLIEE 2019).</t>
  </si>
  <si>
    <t>Authors propose an approach where they combine lexical features and latent features embedding summary properties which they cakk ebcided summarization.</t>
  </si>
  <si>
    <t>They compare a query case with its candidates using different views. Eacg query is represented by the summary and paragraph, and each candidate is represented by the summary, the lead sentence per paragraph and the paragraphs. Since in the COLIEE 2019 most of the candidates does not have summary, this is generated utilizing the encoded summarization. The query and the candidates are compared using 6 matching options (Summary vs Summary, Summary vs Lead-sentences, Summary vs parapgraph, Paragraphs vs Summary, Paragraphs vs Lead-sentences, Paragraphs vs Paragraphs), and various kinds of text matching like N-gram, skip-bigram matching, unigram + skip-gram. There are also 3 factors Precision, Recall and F-score. Once this 6 matching options and the 3 factors are specified, they formulate the problem as a ranking where linear-SVM is used to solve the optimization problem obtaining the top k results. In order to compute the summary of a document they claim that obtaining catchphrases (important legal points of a legal case that are usually drafted by experts) are related to the summary. Then they propose a phrase scoring model that identify those phrases and consider them as the summary.</t>
  </si>
  <si>
    <t>Authors use the dataset proposed for COLIEE 2018 (https://sites.ualberta.ca/~miyoung2/COLIEE2018/). These datasets contains data that is drawn from an existing collection of predominantly Federal Court of Canada case law.</t>
  </si>
  <si>
    <t>Use documents having a summary in COLIEE 2019 (https://sites.ualberta.ca/~rabelo/COLIEE2019/) dataset for fine-tunning the phrase scoring model. Consider the statistical information of a tem in the corpus for the lexical matching.</t>
  </si>
  <si>
    <t>https://drive.google.com/file/d/1s6sRnBfXTum-XsFFsM61n5zBdF8ORdAZ/view?usp=sharing</t>
  </si>
  <si>
    <t>LeCaRD: A Legal Case Retrieval Dataset for Chinese Law System</t>
  </si>
  <si>
    <t>Legal case retrieval is of vital importance for ensuring justice in different kinds of law systems and has recently received increasing attention in information retrieval (IR) research. However, the relevance judgment criteria of previous retrieval datasets are either not applicable to non-cited relationship cases or not instructive enough for future datasets to follow. Besides, most existing benchmark datasets do not focus on the selection of queries. In this paper, we construct the Chinese Legal Case Retrieval Dataset (LeCaRD), which contains 107 query cases and over 43,000 candidate cases. Queries and results are adopted from criminal cases published by the Supreme People's Court of China. In particular, to address the difficulty in relevance definition, we propose a series of relevance judgment criteria designed by our legal team and corresponding candidate case annotations are conducted by legal experts. Also, we develop a novel query sampling strategy that takes both query difficulty and diversity into consideration. For dataset evaluation, we implemented several existing retrieval models on LeCaRD as baselines. The dataset is now available to the public together with the complete data processing details.</t>
  </si>
  <si>
    <t>Yixiao Ma, Yunqiu Shao, Yueyue Wu, Yiqun Liu, Ruizhe Zhang, Min Zhang, Shaoping Ma</t>
  </si>
  <si>
    <t>https://dl.acm.org/doi/abs/10.1145/3404835.3463250</t>
  </si>
  <si>
    <t>LeCaRD  Chinese Legal Case Retrieval Dataset  presented in this paper
Competition on Legal Information Extraction/Entailment (COLIEE) (cited here)
Chinese AI and Law challenge dataset (CAIL2018) (cited here)</t>
  </si>
  <si>
    <t>Construct the Chinese Legal Case Retrieval Dataset.  Propose a series of relevance judgment criteria designed by domain experts (legal team)</t>
  </si>
  <si>
    <t>Collect and preprocess (discard small samples, anonimize) over 46,000 documents as the raw corpus from China judgments Online
Annotate the data by human experts, with each sample annotated by at least 3 annotators. Annotation by relevance with judgment criteria considering both subjective and objective evaluation
Implement several existing IE models on the dataset for evaluation purposes, both traditional bag of words models and deep learning</t>
  </si>
  <si>
    <t>Dataset described in the paper</t>
  </si>
  <si>
    <t>Uneven distribution of both charges and difficulties of sampled queries for information retrieval</t>
  </si>
  <si>
    <t>Propose a method to separate the queries into two types: that take into account both difficulty and distribution of the query</t>
  </si>
  <si>
    <t>Use subjective annotation. Query set is relatively small</t>
  </si>
  <si>
    <t>https://drive.google.com/file/d/1fCsN3THaQh1HbfpNsR4qsHwqf6OlrvFf/view?usp=sharing</t>
  </si>
  <si>
    <t>arXiv.2110.00976</t>
  </si>
  <si>
    <t>LexGLUE: A Benchmark Dataset for Legal Language Understanding in English</t>
  </si>
  <si>
    <t>Laws and their interpretations, legal arguments and agreements are typically expressed in writing, leading to the production of vast corpora of legal text. Their analysis, which is at the center of legal practice, becomes increasingly elaborate as these collections grow in size. Natural language understanding (NLU) technologies can be a valuable tool to support legal practitioners in these endeavors. Their usefulness, however, largely depends on whether current state-of-the-art models can generalize across various tasks in the legal domain. To answer this currently open question, we introduce the Legal General Language Understanding Evaluation (LexGLUE) benchmark, a collection of datasets for evaluating model performance across a diverse set of legal NLU tasks in a standardized way. We also provide an evaluation and analysis of several generic and legal-oriented models demonstrating that the latter consistently offer performance improvements across multiple tasks.</t>
  </si>
  <si>
    <t>Ilias Chalkidis, Abhik Jana, Dirk Hartung, Michael Bommarito, Ion Androutsopoulos, Daniel Martin Katz, Nikolaos Aletras</t>
  </si>
  <si>
    <t>Association for Computational Linguistics (ACL) 2022</t>
  </si>
  <si>
    <t>https://arxiv.org/abs/2110.00976</t>
  </si>
  <si>
    <t>ACL 2022 proceedings</t>
  </si>
  <si>
    <t>LexGLUE, comprised of 7 other English legal datasets</t>
  </si>
  <si>
    <t>Propose LexGLUE, a new benchmark for Legal NLU</t>
  </si>
  <si>
    <t>Collect several english dataset that are publicly available and complex and large enough
Evaluate different models on these tasks</t>
  </si>
  <si>
    <t>LegalBERT
CaseLaw BERT, called Custom Legal BERT in other sources</t>
  </si>
  <si>
    <t>Long text and existing architectures limits the length</t>
  </si>
  <si>
    <t>Use a hierarchical variant of the LM, in which two levels are consiered: first paragraphs are enconded, and then the representation of each paragraph serves as a sequence to encode the whole document</t>
  </si>
  <si>
    <t>Long text</t>
  </si>
  <si>
    <t>Extend to other languages</t>
  </si>
  <si>
    <t>Language barrier</t>
  </si>
  <si>
    <t>Only includes English data</t>
  </si>
  <si>
    <t>https://drive.google.com/file/d/1i5Fzups30bf5SbW_5PPfz9sQDH22moaB/view?usp=sharing</t>
  </si>
  <si>
    <t>arXiv.2004.12158</t>
  </si>
  <si>
    <t>How Does NLP Benefit Legal System: A Summary of Legal Artificial Intelligence</t>
  </si>
  <si>
    <t>Legal Artificial Intelligence (LegalAI) focuses on applying the technology of artificial intelligence, especially natural language processing, to benefit tasks in the legal domain. In recent years, LegalAI has drawn increasing attention rapidly from both AI researchers and legal professionals, as LegalAI is beneficial to the legal system for liberating legal professionals from a maze of paperwork. Legal professionals often think about how to solve tasks from rule-based and symbol-based methods, while NLP researchers concentrate more on data-driven and embedding methods. In this paper, we introduce the history, the current state, and the future directions of research in LegalAI. We illustrate the tasks from the perspectives of legal professionals and NLP researchers and show several representative applications in LegalAI. We conduct experiments and provide an in-depth analysis of the advantages and disadvantages of existing works to explore possible future directions. You can find the implementation of our work from this https URL.</t>
  </si>
  <si>
    <t>aclanthology</t>
  </si>
  <si>
    <t>ACL 2020</t>
  </si>
  <si>
    <t>https://aclanthology.org/2020.acl-main.466.pdf</t>
  </si>
  <si>
    <t>https://drive.google.com/file/d/1Ru_zxYJAH6K1k3i04mmXeh8ivRgrzMNJ/view?usp=sharing</t>
  </si>
  <si>
    <t>Combining NLP Approaches for Rule Extraction from Legal Documents</t>
  </si>
  <si>
    <t>Legal texts express conditions in natural language describing what is permitted, forbidden or mandatory in the context they regulate. Despite the numerous approaches tackling the problem of moving from a natural language legal text to the respective set of machine-readable conditions, results are still unsatisfiable and it remains a major open challenge. In this paper, we propose a preliminary approach which combines different Natural Language Processing techniques to_x0002_wards the extraction of rules from legal documents. More precisely, we combine the linguistic information provided by WordNet together with a syntax-based extraction of rules from legal texts, and a logic-based extraction of dependencies between chunks of such texts. Such a combined approach leads to a powerful solution towards the extraction of machine-readable rules from legal documents. We evaluate the proposed approach over the Australian “Telecommunications consumer protections code”</t>
  </si>
  <si>
    <t>Mauro Dragoni, Serena Villata, Williams Rizzi, and Guido Governatori</t>
  </si>
  <si>
    <t>HAL open science</t>
  </si>
  <si>
    <t>1st Workshop on MIning and REasoning with Legal texts (MIREL 2016)</t>
  </si>
  <si>
    <t>https://hal.science/hal-01572443/document</t>
  </si>
  <si>
    <t>HAL.science</t>
  </si>
  <si>
    <t>Workshop on MIning and REasoning with Legal texts (MIREL 2016)</t>
  </si>
  <si>
    <t xml:space="preserve">WordNet
normonto: lexicon proposed in this paper to identify the lexicon used to express permissions, prohibitions and obligations in natural language
legal texts </t>
  </si>
  <si>
    <t xml:space="preserve">Apply NLP towards the extraction of rules from legal documents. A rule is a logical statement of the form A =&gt; B </t>
  </si>
  <si>
    <t>StanfordParser to parse the text.
WordNet is used as a way to cope with variability of the language
Extract logical dependencies using Boxer framework</t>
  </si>
  <si>
    <t>Extend proposed method to multilingual</t>
  </si>
  <si>
    <t>Rule based approach</t>
  </si>
  <si>
    <t>https://drive.google.com/file/d/1ICv3iT9Ccj_CwnZrzETJMtL7JeplSlgI/view?usp=sharing</t>
  </si>
  <si>
    <t>no</t>
  </si>
  <si>
    <t>Vision, roadmap</t>
  </si>
  <si>
    <t>Building and Processing a Knowledge-Graph for Legal Data</t>
  </si>
  <si>
    <t>The increasing size and availability of data opens the door for new application areas. Data which has previously been kept separated can be linked and therefore enhanced with additional data from other sources. The linking of data requires a certain data representation such that it can be used in particular domains. In this paper we describe the problem of data representation and search within data exemplified by the legal domain. We propose an approach to represent the legal data (legal norms and court decisions) of Austria and show how this data can be used to build a legal knowledge graph, usable in various applications for lawyers, attorneys, citizens or journalists.</t>
  </si>
  <si>
    <t>Erwin Filtz</t>
  </si>
  <si>
    <t>Springer Link</t>
  </si>
  <si>
    <t>Extended Semantic Web Conference (ESWC 2017)</t>
  </si>
  <si>
    <t>https://link.springer.com/content/pdf/10.1007/978-3-319-58451-5_13.pdf</t>
  </si>
  <si>
    <t>https://drive.google.com/file/d/14D6QTZ-b7PHpQAirlcsM3BmY_KBzGxt5/view?usp=sharing</t>
  </si>
  <si>
    <t>ACCESS.2017.2745208</t>
  </si>
  <si>
    <t>An Ontological Chinese Legal Consultation System</t>
  </si>
  <si>
    <t>We propose an ontological Chinese legal consultation system (CLCS) based on Chinese legal characteristics by integrating statutes and judicial precedents to facilitate the retrieval of relevant statutes and judgments for the general public. Ontology, an emerging research topic in recent years, incorporates a hierarchical structure and supports logical reasoning, which can reduce semantic ambiguities and extract implied semantic information. We constructed statutes ontology and a case ontology using a bottom-up method and a top-down method, respectively. Then, to test the retrieval precision of the proposed CLCS, we performed experiments using emotional damage compensation as an example by combining genetic algorithm and k-nearest neighbor approaches. Experimental results demonstrate that the proposed method improves retrieval precision.</t>
  </si>
  <si>
    <t>Ni Zhang, Yi-Fei Pu, Sui-Quan Yang, Ji-Liu Zhou, Jin-Kang Gao</t>
  </si>
  <si>
    <t>IEEEAccess</t>
  </si>
  <si>
    <t>https://ieeexplore.ieee.org/stamp/stamp.jsp?tp=&amp;arnumber=8016577</t>
  </si>
  <si>
    <t>Ontological Chinese legal consultation system</t>
  </si>
  <si>
    <t>Construct a statutes ontology and a case ontology to perform legal information retrieval</t>
  </si>
  <si>
    <t>Define ontological structures that capture the chines legal system's statutes and judicial cases
Test on information extraction: i.e. user inputs query, and system outputs related case/statutes
For extraction, use a proposal based on genetic algorithms and knn</t>
  </si>
  <si>
    <t>Ontology they propose</t>
  </si>
  <si>
    <t>There is no target experiment in this study. It is the paper about analysis of the state-of-the-art in legal ontologies</t>
  </si>
  <si>
    <t>Taking stock of legal ontologies: a feature‑based comparative analysis</t>
  </si>
  <si>
    <t>Ontologies represent the standard way to model the knowledge about specifc domains. This holds also for the legal domain where several ontologies have been put forward to model specifc kinds of legal knowledge. Both for standard users and for law scholars, it is often difcult to have an overall view on the existing alterna_x0002_tives, their main features and their interlinking with the other ontologies. To answer this need, in this paper, we address an analysis of the state-of-the-art in legal ontolo_x0002_gies and we characterise them along with some distinctive features. This paper aims to guide generic users and law experts in selecting the legal ontology that better fts their needs and in understanding its specifcity so that proper extensions to the selected model could be investigated.</t>
  </si>
  <si>
    <t xml:space="preserve">Valentina Leone, Luigi Di Caro, Serena Villata </t>
  </si>
  <si>
    <t>Artificial Intelligence and Law 28 (2020)</t>
  </si>
  <si>
    <t>https://link.springer.com/content/pdf/10.1007/s10506-019-09252-1.pdf</t>
  </si>
  <si>
    <t xml:space="preserve">no </t>
  </si>
  <si>
    <t xml:space="preserve">The paper is about creating rule based expert system in Lebanese criminal domain,  Also, the paper is not generalizable, it is applied only to the Lebanese criminal documents in English language </t>
  </si>
  <si>
    <t>Towards a Legal Rule-Based System Grounded on the Integration of Criminal Domain Ontology and Rules</t>
  </si>
  <si>
    <t>This research aims to define an integrated strategy for modelling legal norms in the criminal domain for supporting the legal reasoning. For this purpose, OWL-DL criminal domain ontology is captured from legal texts, using a middle-out approach, and legal rules are then formalized based on the ontology. The goal is to construct a legal rule_x0002_based decision support system for the Lebanese criminal domain, grounded on the integration of the criminal domain ontology and set of logic rules which are defined using the expressive ability of SWRL rule language.</t>
  </si>
  <si>
    <t>Mirna El Ghosh, Hala Naja, Habib Abdulrab, Mohamad Khalil</t>
  </si>
  <si>
    <t>Procedia computer science</t>
  </si>
  <si>
    <t>https://www.sciencedirect.com/science/article/pii/S1877050917314643/pdf</t>
  </si>
  <si>
    <t>It is the use case study on a Spanish dataset. They mentioned that their contribution is that no one has done something similar on the Spanish language. On other languages, there are good alternatives</t>
  </si>
  <si>
    <t>The AIS Project: Boosting Information Extraction from Legal Documents by using Ontologies</t>
  </si>
  <si>
    <t>In the legal field, it is a fact that a large number of documents are processed every day by management companies with the purpose of extracting data that they consider most relevant in order to be stored in their own databases. Despite technological advances, in many organizations, the task of examining these usually_x0002_extensive documents for extracting just a few essential data is still performed manually by people, which is expensive, time-consuming, and subject to human errors. Moreover, legal documents usually follow several conventions in both structure and use of language, which, while not completely formal, can be exploited to boost information extraction. In this work, we present an approach to obtain relevant information out from these legal documents based on the use of ontologies to capture and take advantage of such structure and language conventions. We have implemented our approach in a framework that allows to address different types of documents with minimal effort. Within this framework, we have also regarded one frequent problem that is found in this kind of documentation: the presence of overlapping elements, such as stamps or signatures, which greatly hinders the extraction work over scanned documents. Experimental results show promising results, showing the feasibility of our approach.</t>
  </si>
  <si>
    <t>International Conference on Agents and Artificial Intelligence (ICAART 2016</t>
  </si>
  <si>
    <t>The NLP part in the study is very limited. The paper is about transforming LegalRuleML into Defeasible Logic theory. They propose a methodology on how transformation between LegalRuleML and DL (and vice versa) can be done</t>
  </si>
  <si>
    <t>Enabling Reasoning with LegalRuleML∗</t>
  </si>
  <si>
    <t>In order to automate verification process, regulatory rules written in natural language need to be translated into a format that machines can understand. However, none of the existing formalisms can fully represent the elements that appear in legal norms. For instance, most of these formalisms do not provide features to capture the behavior of deontic effects, which is an important aspect in automated compliance checking. This paper presents an approach for transforming legal norms represented using legalruleml to a variant of modal defeasible logic (and vice versa) such that a legal statement represented using LegalRuleML can be transformed into a machine-readable format that can be understood and reasoned about depending upon the client's preferences.</t>
  </si>
  <si>
    <t>HO-PUN LAM, MUSTAFA HASHMI</t>
  </si>
  <si>
    <t>Theory and Practice of Logic Programming (TPLP) Volume 19 Issue 1</t>
  </si>
  <si>
    <t>Cambridge University Press</t>
  </si>
  <si>
    <t>https://www.cambridge.org/core/journals/theory-and-practice-of-logic-programming/article/abs/enabling-reasoning-with-legalruleml/B595A9381624C7D96B4A27D579966D5E</t>
  </si>
  <si>
    <t>https://drive.google.com/file/d/19kat6AqD-kNY7hVGFPBv86G2pLmAvix1/view?usp=share_link</t>
  </si>
  <si>
    <t>10.1007/s10506-020-09262-4</t>
  </si>
  <si>
    <t>Encoded summarization: summarizing documents into continuous vector space for legal case retrieval</t>
  </si>
  <si>
    <t>We present our method for tackling a legal case retrieval task by introducing our method of encoding documents by summarizing them into continuous vector space via our phrase scoring framework utilizing deep neural networks. On the other hand, we explore the benefits from combining lexical features and latent features generated with neural networks. Our experiments show that lexical features and latent features generated with neural networks complement each other to improve the retrieval system performance. Furthermore, our experimental results suggest the importance of case summarization in different aspects: using provided summaries and performing encoded summarization. Our approach achieved F1 of 65.6% and 57.6% on the experimental datasets of legal case retrieval tasks.</t>
  </si>
  <si>
    <t>Vu Tran, Minh Le Nguyen, Satoshi Tojo, Ken Satoh</t>
  </si>
  <si>
    <t>Artificial Intelligence and Law Jornal 28</t>
  </si>
  <si>
    <t>Springer Nature</t>
  </si>
  <si>
    <t>https://link.springer.com/article/10.1007/s10506-020-09262-4</t>
  </si>
  <si>
    <t>Artificial Intelligence and Law journal</t>
  </si>
  <si>
    <t xml:space="preserve">COLIEE 2018, COLIEE 2019, Hachey and Grover dataset </t>
  </si>
  <si>
    <t>Since the system use similarity as features for predicting supporting relationship,
it has the limitation when it comes to non-supporting (unnoticed) but highly similar
cases</t>
  </si>
  <si>
    <t>Developing legal case summarization system that would help in legal case information retrieval task</t>
  </si>
  <si>
    <t>The phrase scoring model:
Word Embedding(GloVe)
CNN
Multi-layer Perceptron
Document vector composition from the phrase scoring model
Generating text summary (there are four steps:
– Rank document phrases by their phrasal scores.
– Select phrases with scores from high to low.
– Join overlapping phrases into a longer phrase.
– Stop when the summary length exceeds length-threshold t.
)</t>
  </si>
  <si>
    <t>Neural Network:
CNN and MLP</t>
  </si>
  <si>
    <t>Text summarization and Information retrieval task
COLIEE 2018, COLIEE 2019 datasets</t>
  </si>
  <si>
    <t>legal case documents are very long and it is hard to process it</t>
  </si>
  <si>
    <t>They run their method on another dataset and the results were not very good</t>
  </si>
  <si>
    <t>https://drive.google.com/file/d/1iu_CSLKGFJdVnmu0SExl7LN5NGaNddE8/view?usp=sharing</t>
  </si>
  <si>
    <t>10.1145/3299819.3299846</t>
  </si>
  <si>
    <t>Deep Learning for Named-Entity Linking with Transfer Learning for Legal Documents</t>
  </si>
  <si>
    <t>In the legal domain it is important to differentiate between words in
general, and afterwards to link the occurrences of the same entities.
The topic to solve these challenges is called Named-Entity Linking
(NEL). Current supervised neural networks designed for NEL use
publicly available datasets for training and testing. However, this
paper focuses especially on the aspect of applying transfer learning
approach using networks trained for NEL to legal documents. Experiments show consistent improvement in the legal datasets that were
created from the European Union law in the scope of this research.
Using transfer learning approach, we reached F1-score of 98.90%
and 98.01% on the legal small and large test dataset.</t>
  </si>
  <si>
    <t>Elnaggar, Ahmed and Otto, Robin and Matthes, Florian</t>
  </si>
  <si>
    <t>Proceedings of the 2018 artificial intelligence and cloud computing conference</t>
  </si>
  <si>
    <t>https://dl.acm.org/doi/abs/10.1145/3299819.3299846</t>
  </si>
  <si>
    <t>showed that transfer learning from NEL high-performance models to legal documents could be done successfully</t>
  </si>
  <si>
    <t>the authors created a NEL dataset for the legal domain called EURLEX 20k</t>
  </si>
  <si>
    <t>The main deep learning architecture used as a base was the one designed by  Ganea et al.~\cite{ganea2017deep}</t>
  </si>
  <si>
    <t>Such architecture has a methodology based on entity embedding and a local model with neural attention for jointly considering the semantic meaning of entities and contextual words.</t>
  </si>
  <si>
    <t>https://drive.google.com/file/d/14mDB24uzXc9-9zDRqVgoq2OhU5vOKHik/view?usp=sharing</t>
  </si>
  <si>
    <t>song2022multi</t>
  </si>
  <si>
    <t>Multi-label legal document classification: A deep learning-based approach with label-attention and domain-specific pre-training</t>
  </si>
  <si>
    <t>Multi-label document classification has a broad range of applicability to various practical problems, such as news article topic tagging, sentiment analysis, medical code classification, etc. A variety of approaches (e.g., tree-based methods, neural networks and deep learning systems that are specifically based on pre-trained language models) have been developed for multi-label document classification problems and have achieved satisfying performance on different datasets. In the legal domain, however, one is often faced with several key challenges when working with multi-label classification tasks. One critical challenge is the lack of high-quality human labeled datasets, which prevents researchers and practitioners from achieving decent performance on respective tasks. Also, existing methods on multi-label classification typically focus on the majority classes, which results in an unsatisfying performance for other important classes that do not have sufficient training samples. In order to tackle the above challenges, in this paper, we first present POSTURE50K, a novel legal extreme multi-label classification dataset, which we will release to the research community. The dataset contains 50,000 legal opinions and their manually labeled legal procedural postures. Labels in this dataset follow a Zipfian distribution, leaving many of the classes with only a few samples. Furthermore, we propose a deep learning architecture that adopts domain-specific pre-training and a label-attention mechanism for multi-label document classification. We evaluate our proposed architecture on POSTURE50K and another legal multi-label dataset EUROLEX57K, and show that our approach achieves better performances than two baseline systems and another four recent state-of-the-art methods on both datasets.</t>
  </si>
  <si>
    <t>Song, Dezhao and Vold, Andrew and Madan, Kanika and Schilder, Frank</t>
  </si>
  <si>
    <t>https://www.sciencedirect.com/science/article/abs/pii/S0306437921000016?casa_token=U3rbTGIC8H4AAAAA:ClKbMECAzw-VoU3oCJAdnw85G9YAxaC1XBhy-16UTGxJ4oOyKBpkl-CG-ko1Jw04zWHqM5a7</t>
  </si>
  <si>
    <t>Eslevier</t>
  </si>
  <si>
    <t>introduce POSTURE50K  a novel legal extreme multi-label classification dataset containing 50,000 legal opinions
and their manually labeled legal procedural postures. The authors propose a deep learning architecture that adopts domain-specific pre-training and a label attention mechanism for multi-label
document classification.</t>
  </si>
  <si>
    <t>POSTURE50K: https://forms.office.com/Pages/ResponsePage.aspx?id=ZLjMYhpqXUuOHDl97BqCWEQaso-9T\_JFiLjD7N8NqbNUMjEyQ0JRTDhGQlM4VVUzS0Q2TFRRWEFCMy4u a novel legal extreme multi-label classification dataset containing 50,000 legal opinions
and their manually labeled legal procedural postures.</t>
  </si>
  <si>
    <t xml:space="preserve">They evaluate their architecture in the released dataset and EUROLEX57K, showing state-of-the-art results in both. Their methodology was a deep learning architecture based on RoBERTa using label embeddings and multi-task learning strategies for legal document classification. </t>
  </si>
  <si>
    <t>RoBERTa</t>
  </si>
  <si>
    <t>Complexity and ambiguity of the Legal language</t>
  </si>
  <si>
    <t>https://drive.google.com/file/d/1c6IIU8_qkPd6ENOKtv49NqkoDPXpiJ1t/view?usp=sharing</t>
  </si>
  <si>
    <t>shao2020bert</t>
  </si>
  <si>
    <t>BERT-PLI: Modeling Paragraph-Level Interactions for Legal Case Retrieval</t>
  </si>
  <si>
    <t>Legal case retrieval is a specialized IR task that involves retrieving supporting cases given a query
case. Compared with traditional ad-hoc text retrieval, the legal case retrieval task is more challenging since the query case is much longer and
more complex than common keyword queries. Besides that, the definition of relevance between a
query case and a supporting case is beyond general topical relevance and it is therefore difficult to
construct a large-scale case retrieval dataset, especially one with accurate relevance judgments. To
address these challenges, we propose BERT-PLI,
a novel model that utilizes BERT to capture the
semantic relationships at the paragraph-level and
then infers the relevance between two cases by aggregating paragraph-level interactions. We finetune the BERT model with a relatively small-scale
case law entailment dataset to adapt it to the legal scenario and employ a cascade framework to
reduce the computational cost. We conduct extensive experiments on the benchmark of the relevant
case retrieval task in COLIEE 2019. Experimental
results demonstrate that our proposed method outperforms existing solutions.</t>
  </si>
  <si>
    <t>Shao, Yunqiu and Mao, Jiaxin and Liu, Yiqun and Ma, Weizhi and Satoh, Ken and Zhang, Min and Ma, Shaoping</t>
  </si>
  <si>
    <t>Proceedings of the Twenty-Ninth International Joint Conference on Artificial Intelligence (IJCAI-20)</t>
  </si>
  <si>
    <t>https://www.ijcai.org/proceedings/2020/0484.pdf</t>
  </si>
  <si>
    <t>Introduces a novel model, BERTPLI5 , which models the paragraph-level interactions of case documents via BERT and then aggregate these interactions to infer the document relevance via a sequential modeling mechanism. Experimental
results demonstrate that our proposed method outperforms existing solutions.</t>
  </si>
  <si>
    <t>Legal case retrieval</t>
  </si>
  <si>
    <t>Prune the candidate set according to BM25 rankings in
the first stage. . In order to enhance the ability to model the semantic relationships between legal paragraphs, we fine-tune
the BERT model with an accessible entailment dataset in the
legal domain before applying it to BERT-PLI. First break a document into paragraphs. Model the interactions between paragraphs in the semantic level. before applying BERT to infer the relationship of case paragraphs, we fine-tune it with a small-scale legal case entailment dataset provided by COLIEE 2019 Task 2 (Challenge
3). This task involves identifying the paragraphs that entail
the decision paragraph of a query case from a given relevant
case. Fine-tuning on this task enables BERT to infer the supportive relationships between paragraphs, which is useful for
the legal case retrieval task.</t>
  </si>
  <si>
    <t>BM25 + BERT + RNN</t>
  </si>
  <si>
    <t>COLIEE 2019 Retrieval task</t>
  </si>
  <si>
    <t>Both the query and candidate cases involve extreme long texts.The definition of relevance in the legal scenario is somehow beyond the general definition of topical relevance [Van Opijnen and Santos, 2017]. Relevant cases are
those that can support the decision of the current case, which
usually involve similar situations and suitable statutes. Therefore, it is crucial to identify the similarities in the aspects of legal issues and legal processes of the cases, which calls for semantic understanding of whole documents. Collecting a large dataset for this task can be
challenging if not impossible. For one thing, downloading
large-scale legal documents is restricted in many law systems.
For another, it is quite expensive to obtain accurate relevance
judgments since it requires expert knowledge in the legal domain. The lack of data brings obstacles to the training process
of deep neural models.</t>
  </si>
  <si>
    <t>Break document into paragraphs. Model interaction between paragraphs in the semantic level. BERT fine-tune it with a small-scale legal case entailment dataset provided by COLIEE 2019 Task 2.</t>
  </si>
  <si>
    <t>https://drive.google.com/file/d/1TOzUcAwHd5osg3DaBxScf1GkLEDdIn5t/view?usp=sharing</t>
  </si>
  <si>
    <t>10.1145/3322640.3326741</t>
  </si>
  <si>
    <t>Combining Similarity and Transformer Methods for Case Law Entailment</t>
  </si>
  <si>
    <t>We tackle the complex problem of determining entailment relationships between case law documents, one of the tasks in the Competition on Legal Information Extraction and Entailment (COLIEE). With input of an entailed fragment from a case coupled with a candidate entailing paragraph from a noticed case, our approach relies on four main components: (1) extraction of similarity measures between the two pieces of text; (2) application of a transformer-based technique on the input text; (3) applying a threshold-based classifier; and (4) post-processing the results considering the a priori probability determined by the data distribution on the training samples and combining the results of (1) and (2). Our experiments achieved an F-score of 0.70 on the official COLIEE test dataset, ranking first among all competitors for that task in the 2019 competition.</t>
  </si>
  <si>
    <t>Rabelo, Juliano and Kim, Mi-Young and Goebel, Randy</t>
  </si>
  <si>
    <t>Proceedings of the seventeenth international conference on artificial intelligence and law</t>
  </si>
  <si>
    <t>https://dl.acm.org/doi/abs/10.1145/3322640.3326741</t>
  </si>
  <si>
    <t>tackle the complex problem of determining entailment relationships between case law documents, one of the tasks in the Competition on Legal Information Extraction and Entailment (COLIEE). an F-score of 0.70 on the o_x001e_cial COLIEE test dataset</t>
  </si>
  <si>
    <t>COLIEE 2019 dataset</t>
  </si>
  <si>
    <t>Extraction of similarity measures between the two pieces of text.  application of a transformer-based
technique on the input text; (3) applying a threshold-based classi_x001f_er;
and (4) post-processing the results considering the a priori probability determined by the data distribution on the training samples
and combining the results of (1) and (2).</t>
  </si>
  <si>
    <t>BERT and cosine based similarity with some combinations. uses as features two measures
of similarity and the output of BERT for a text entailment task: (1)
a cosine measure [2] which uses multiple word tokens to represent
the text fragments; (2) a cosine measure which considers only the
noun-phrases of the text; and (3) the con_x001f_dence level of the BERT
framework for the text fragments. A score combining those values
is computed and thresholds are empirically determined to generate
the (partial) output, which is post-processed considering the a priori
probability of the training dataset</t>
  </si>
  <si>
    <t>E, A</t>
  </si>
  <si>
    <t>mudalige2020sigmalaw</t>
  </si>
  <si>
    <t>SigmaLaw-ABSA: Dataset for Aspect-Based Sentiment Analysis in Legal Opinion Texts</t>
  </si>
  <si>
    <t>Aspect-Based Sentiment Analysis (ABSA) has been prominent and ongoing research over many different domains, but it is not widely discussed in the legal domain. A number of publicly available datasets for a wide range of domains usually fulfill the needs of researchers to perform their studies in the field of ABSA. To the best of our knowledge, there is no publicly available dataset for the Aspect (Party) Based Sentiment Analysis for legal opinion texts. Therefore, creating a publicly available dataset for the research of ABSA for the legal domain can be considered as a task with significant importance. In this study, we introduce a manually annotated legal opinion text dataset (SigmaLaw-ABSA) intended towards facilitating researchers for ABSA tasks in the legal domain. SigmaLaw-ABSA consists of legal opinion texts in the English language which have been annotated by human judges. This study discusses the sub-tasks of ABSA relevant to the legal domain and how to use the dataset to perform them. This paper also describes the statistics of the dataset and as a baseline, we present some results on the performance of some existing deep learning based systems on the SigmaLaw-ABSA dataset.</t>
  </si>
  <si>
    <t>Mudalige, Chanika Ruchini and Karunarathna, Dilini and Rajapaksha, Isanka and de Silva, Nisansa and Ratnayaka, Gathika and Perera, Amal Shehan and Pathirana, Ramesh</t>
  </si>
  <si>
    <t>2020 IEEE 15th international conference on industrial and information systems (ICIIS)</t>
  </si>
  <si>
    <t>https://ieeexplore.ieee.org/abstract/document/9342650?casa_token=CT4pyeCbCX0AAAAA:JWI_pXv309nHRlgKGgP0MbrKZibiEFxqiWFSSkoGyuTOBu-ionBp1Ha1CaxUwfdp6Mg976Jtzw</t>
  </si>
  <si>
    <t xml:space="preserve"> Introduces a manually annotated legal opinion text dataset
(SigmaLaw-ABSA) intended towards facilitating researchers for
ABSA tasks in the legal domain. r also describes the statistics of
the dataset and as a baseline, we present some results on the
performance of some existing deep learning based systems on
the SigmaLaw-ABSA dataset.</t>
  </si>
  <si>
    <t xml:space="preserve"> Introduces a manually annotated legal opinion text dataset
(SigmaLaw-ABSA) intended towards facilitating researchers for
ABSA tasks in the legal domain.</t>
  </si>
  <si>
    <r>
      <rPr/>
      <t xml:space="preserve">The court cases were fetched from the SigmaLaw
- Large Legal Text Corpus and Word Embeddings dataset. 1SigmaLaw Dataset - </t>
    </r>
    <r>
      <rPr>
        <color rgb="FF1155CC"/>
        <u/>
      </rPr>
      <t>https://osf.io/qvg8s/.</t>
    </r>
    <r>
      <rPr/>
      <t xml:space="preserve"> which contains a large legal data text corpus. The legal
data corpus consists of 39,155 legal cases including 22,776
taken from the United States Supreme Court. For the data
collection process, about 2000 sentences were gathered to
annotate and court cases were selected without targeting any
specific category. </t>
    </r>
  </si>
  <si>
    <r>
      <rPr/>
      <t xml:space="preserve">1SigmaLaw Dataset - </t>
    </r>
    <r>
      <rPr>
        <color rgb="FF1155CC"/>
        <u/>
      </rPr>
      <t>https://osf.io/qvg8s/</t>
    </r>
  </si>
  <si>
    <t>duan2019cjrc</t>
  </si>
  <si>
    <t>Cjrc: A reliable human-annotated benchmark dataset for chinese judicial reading comprehension</t>
  </si>
  <si>
    <t>We present a Chinese judicial reading comprehension (CJRC) dataset which contains approximately 10K documents and almost 50K questions with answers. The documents come from judgment documents and the questions are annotated by law experts. The CJRC dataset can help researchers extract elements by reading comprehension technology. Element extraction is an important task in the legal field. However, it is difficult to predefine the element types completely due to the diversity of document types and causes of action. By contrast, machine reading comprehension technology can quickly extract elements by answering various questions from the long document. We build two strong baseline models based on BERT and BiDAF. The experimental results show that there is enough space for improvement compared to human annotators.</t>
  </si>
  <si>
    <t>Duan, Xingyi and Wang, Baoxin and Wang, Ziyue and Ma, Wentao and Cui, Yiming and Wu, Dayong and Wang, Shijin and Liu, Ting and Huo, Tianxiang and Hu, Zhen and others</t>
  </si>
  <si>
    <t>Chinese Computational Linguistics: 18th China National Conference, CCL 2019, Kunming, China, October 18--20, 2019, Proceedings 18</t>
  </si>
  <si>
    <t>https://link.springer.com/chapter/10.1007/978-3-030-32381-3_36</t>
  </si>
  <si>
    <t>introduce the CJRC dataset, the first Chinese judicial reading comprehension dataset to fill gaps in legal research. It includes many areas, specifically 188 causes of action and 138 criminal charges. Moreover, the research results obtained through the dataset can be widely applied, such as information retrieval and factor extraction.</t>
  </si>
  <si>
    <t>introduce the CJRC dataset, the first Chinese judicial reading comprehension dataset to fill gaps in legal research. It includes many areas, specifically 188 causes of action and 138 criminal charges.</t>
  </si>
  <si>
    <t xml:space="preserve"> Moreover, the research results obtained through the dataset can be widely applied, such as information retrieval and factor extraction. The performance of some robust baselines indicates there is enough space for
improvement compared to human annotators. Among the baselines tested on it, there are BERT-based solutions and BiDAF</t>
  </si>
  <si>
    <t>BERT-based</t>
  </si>
  <si>
    <t>https://drive.google.com/file/d/1shkZxnMSo6oTKSlfu5TuWES1sLERuuAC/view?usp=sharing</t>
  </si>
  <si>
    <t>lippi2019claudette</t>
  </si>
  <si>
    <t>CLAUDETTE: an automated detector of potentially unfair clauses in online terms of service</t>
  </si>
  <si>
    <t>Terms of service of on-line platforms too often contain clauses that are potentially unfair to the consumer. We present an experimental study where machine learning is employed to automatically detect such potentially unfair clauses. Results show that the proposed system could provide a valuable tool for lawyers and consumers alike.</t>
  </si>
  <si>
    <t>Lippi, Marco and Pa{\l}ka, Przemys{\l}aw and Contissa, Giuseppe and Lagioia, Francesca and Micklitz, Hans-Wolfgang and Sartor, Giovanni and Torroni, Paolo</t>
  </si>
  <si>
    <t>https://link.springer.com/article/10.1007/s10506-019-09243-2</t>
  </si>
  <si>
    <t>introduces a new corpus of Terms Of Services (ToS) which consists of 50 contracts (over 12,000 sentences), enabling better training and evaluation of the methods.</t>
  </si>
  <si>
    <t>The authors also evaluate recent deep learning architectures for text categorization and a structured SVM  for collective classification, which considers the sequence of sentences 
within a document. Finally, they describe a web server named CLAUDETTE, which we have made available to the community to allow users to submit query documents and 
gauge the performance of our methods in autonomy.</t>
  </si>
  <si>
    <t>https://drive.google.com/file/d/1SbF2uO8RcyIu9UK2ZYyxBE33x7_Q9edJ/view?usp=sharing</t>
  </si>
  <si>
    <t>kornilova2019billsum</t>
  </si>
  <si>
    <t>BillSum: A corpus for automatic summarization of US legislation</t>
  </si>
  <si>
    <t>Automatic summarization methods have been studied on a variety of domains, including news and scientific articles. Yet, legislation has not previously been considered for this task, despite US Congress and state governments releasing tens of thousands of bills every year. In this paper, we introduce BillSum, the first dataset for summarization of US Congressional and California state bills (this https URL). We explain the properties of the dataset that make it more challenging to process than other domains. Then, we benchmark extractive methods that consider neural sentence representations and traditional contextual features. Finally, we demonstrate that models built on Congressional bills can be used to summarize California bills, thus, showing that methods developed on this dataset can transfer to states without human-written summaries.</t>
  </si>
  <si>
    <t>Kornilova, Anastassia and Eidelman, Vlad</t>
  </si>
  <si>
    <t>arXiv preprint arXiv:1910.00523</t>
  </si>
  <si>
    <t xml:space="preserve">arXiv </t>
  </si>
  <si>
    <t>https://arxiv.org/abs/1910.00523</t>
  </si>
  <si>
    <t>introduces the BillSum dataset,
which contains a primary corpus of 22,218 US
Congressional bills and reference summaries are split
into a train and a test set.</t>
  </si>
  <si>
    <t>introduces the BillSum dataset,
which contains a primary corpus of 22,218 US
Congressional bills and reference summaries are split
into a train and a test set. Since the motivation
for this task is to apply models to new legislatures, the corpus contains an additional test set of 1,237
California bills and reference summaries. The authors establish several benchmarks and show that there is ample room for new methods better suited to summarize technical legislative language.</t>
  </si>
  <si>
    <t>use case, does not generalize</t>
  </si>
  <si>
    <t>Synergistic union of word2vec and lexicon for domain specific semantic similarity</t>
  </si>
  <si>
    <t>Is more devoted to the study of word embeddings in general purposes and domain specific corpuses</t>
  </si>
  <si>
    <t>LEDGAR: a large-scale multi-label corpus for text classification of legal provisions in contracts</t>
  </si>
  <si>
    <t>https://drive.google.com/file/d/1Xc9su7O70An3w225NM3lWLDoIoXcjqHZ/view?usp=sharing</t>
  </si>
  <si>
    <t>manor2019plain</t>
  </si>
  <si>
    <t>Plain English summarization of contracts</t>
  </si>
  <si>
    <t>Unilateral contracts, such as terms of service, play a substantial role in modern digital life. However, few users read these documents before accepting the terms within, as they are too long and the language too complicated. We propose the task of summarizing such legal documents in plain English, which would enable users to have a better understanding of the terms they are accepting.
We propose an initial dataset of legal text snippets paired with summaries written in plain English. We verify the quality of these summaries manually and show that they involve heavy abstraction, compression, and simplification. Initial experiments show that unsupervised extractive summarization methods do not perform well on this task due to the level of abstraction and style differences. We conclude with a call for resource and technique development for simplification and style transfer for legal language.</t>
  </si>
  <si>
    <t>Manor, Laura and Li, Junyi Jessy</t>
  </si>
  <si>
    <t>arXiv preprint arXiv:1906.00424</t>
  </si>
  <si>
    <t>https://arxiv.org/abs/1906.00424</t>
  </si>
  <si>
    <t>propose a dataset that contains 446 sets of parallel text. The authors show the level of abstraction through
the number of novel words in the reference summaries, which is significantly higher than the abstractive single-document summaries created for
the shared tasks of the Document Understanding
Conference (DUC) in 2002</t>
  </si>
  <si>
    <t>propose a dataset that contains 446 sets of parallel text. The authors show the level of abstraction through
the number of novel words in the reference summaries, which is significantly higher than the abstractive single-document summaries created for
the shared tasks of the Document Understanding
Conference (DUC) in 2002, a
the standard dataset used for single document news
summarization. Additionally, they utilize several
common readability metrics to show that there is
an average of a 6 year reading level difference between the original documents and the reference
summaries in their legal dataset.</t>
  </si>
  <si>
    <t>https://drive.google.com/file/d/1yCQe-FMi9tWdMaOY20SgjeWHlkWbAT5p/view?usp=sharing</t>
  </si>
  <si>
    <t>wyner2016passing</t>
  </si>
  <si>
    <t>Passing a USA national bar exam: a first corpus for experimentation</t>
  </si>
  <si>
    <t>Bar exams provide a key watershed by which legal professionals demonstrate their knowledge of the law and its application. Passing
the bar entitles one to practice the law in a given jurisdiction. The bar provides an excellent benchmark for the performance of legal
information systems since passing the bar would arguably signal that the system has acquired key aspects of legal reason on a par with a
human lawyer. The paper provides a corpus and experimental results with material derived from a real bar exam, treating the problem as
a form of textual entailment from the question to an answer. The providers of the bar exam material set the Gold Standard, which is the
answer key. The experiments carried out using the ‘out of the box’ the Excitement Open Platform for textual entailment. The results and
evaluation show that the tool can identify wrong answers (non-entailment) with a high F1 score, but it performs poorly in identifying
the correct answer (entailment). The results provide a baseline performance measure against which to evaluate future improvements.
The reasons for the poor performance are examined, and proposals are made to augment the tool in the future. The corpus facilitates
experimentation by other researchers.</t>
  </si>
  <si>
    <t>Wyner, Adam Zachary and Fawei, Biralatei James and Pan, Jeff Z</t>
  </si>
  <si>
    <t>LREC 2016, Tenth International Conference on Language Resources and Evaluation</t>
  </si>
  <si>
    <t>AURA - Aberdeen University Research Archive</t>
  </si>
  <si>
    <t>https://aura.abdn.ac.uk/handle/2164/8204</t>
  </si>
  <si>
    <t>introduce a legal corpus gathered from National Conference of Bar Examiners (NCBE) materials and prepared for a textual entailment exercise on the Excitement
Open Platform. The original dataset contains one hundred questions, each with four possible answers. The candidate must pick the correct one; the NCBE provided an answer key to the materials. The original dataset was developed into pairs of theories and hypotheses, where each question was paired with one possible answer, yielding four 
hundred theory hypothesis pairs.</t>
  </si>
  <si>
    <t>https://drive.google.com/file/d/1_dfxxa66dGaADdXd9Tu8efhrTSTkxpGV/view?usp=sharing</t>
  </si>
  <si>
    <t>john2017solving</t>
  </si>
  <si>
    <t>Solving Bar Exam Questions with Deep Neural Networks</t>
  </si>
  <si>
    <t>In this paper, we present a system which solves a Bar Examination written in Natural Language. The proposed system exploits the recent techniques in Deep Neural Networks
which have shown promise in many Natural Language Processing (NLP) applications. We evaluate our system on
a real Legal Bar Examination, the United States MultiState Bar Examination (MBE), which is a multi-choice 200-
questions exam for aspiring lawyers. We show that our system achieves good performance without relying on any external knowledge. Our work comes with an added effort of
curating a small corpus, following similar question answering datasets from the well-known MBE examination. The
proposed system beats a TFIDF-based baseline, while showing a strong performance when modified for a legal Textual
Entailment evaluation</t>
  </si>
  <si>
    <t>John, Adebayo Kolawole and Di Caro, Luigi and Boella, Guido</t>
  </si>
  <si>
    <t>Proceedings of the Second Workshop on Automated Semantic Analysis of Information in Legal Texts: co-located with the 16th International Conference on Artificial Intelligence and Law</t>
  </si>
  <si>
    <t>ceur-ws</t>
  </si>
  <si>
    <t>https://ceur-ws.org/Vol-2143/paper3.pdf</t>
  </si>
  <si>
    <t>resent a system that solves a Bar Examination written in Natural Language. The authors approached this task using a BiLSTM + Attention architecture and Glove word embeddings. The dataset used was created from MultiState Bar Examination (MBE)</t>
  </si>
  <si>
    <t>https://drive.google.com/file/d/1wxX74SF1tPnXSURVnGnMVgVAhI852Kjo/view?usp=sharing</t>
  </si>
  <si>
    <t>kien2020answering</t>
  </si>
  <si>
    <t>Answering legal questions by learning neural attentive text representation</t>
  </si>
  <si>
    <t>Text representation plays a vital role in retrieval-based question answering, especially in the legal domain where documents are usually long and complicated. The better the question and the legal documents are represented, the more accurate they are matched. In this paper, we focus on the task of answering legal questions at the article level. Given a legal question, the goal is to retrieve all the correct and valid legal articles, that can be used as the basic to answer the question. We present a retrieval-based model for the task by learning neural attentive text representation. Our text representation method first leverages convolutional neural networks to extract important information in a question and legal articles. Attention mechanisms are then used to represent the question and articles and select appropriate information to align them in a matching process. Experimental results on an annotated corpus consisting of 5,922 Vietnamese legal questions show that our model outperforms state-of-the-art retrieval-based methods for question answering by large margins in terms of both recall and NDCG.</t>
  </si>
  <si>
    <t>Kien, Phi Manh and Nguyen, Ha-Thanh and Bach, Ngo Xuan and Tran, Vu and Le Nguyen, Minh and Phuong, Tu Minh</t>
  </si>
  <si>
    <t>Proceedings of the 28th International Conference on Computational Linguistics</t>
  </si>
  <si>
    <t>ACL Anthology</t>
  </si>
  <si>
    <t>https://aclanthology.org/2020.coling-main.86/</t>
  </si>
  <si>
    <t>introduces a retrieval-based legal Question Answering model by learning attentive neural representations of the input question and legal articles. In addition, the authors show the effectiveness of the proposed model by introducing an annotated corpus and conducting a series of experiments to compare our model with state-of-the-art methods in the field.</t>
  </si>
  <si>
    <t>The authors built two datasets: 1-) the legal document corpus, which contains Vietnamese
legal documents; 2) the QA dataset, which includes a set of legal questions (queries) and a list of relevant articles for each question. The raw legal documents were first crawled from the official online sites. The paper provides links to all the websites used to build the dataset. However, they need to provide a means to access the full dataset.</t>
  </si>
  <si>
    <t xml:space="preserve"> Their model consists of two different encoders: Sentence Encoder and Paragraph Encoder. The Sentence Encoder is implemented using word embeddings and CNN architecture. The Paragraph Encoder calculates the attention weight of a sentence by averaging the attention weights of the words belonging to the sentence. Based on the observation that not every sentence contributes to the paragraph's meaning, the authors replace softmax with sparsemax~\cite{martins2016softmax}</t>
  </si>
</sst>
</file>

<file path=xl/styles.xml><?xml version="1.0" encoding="utf-8"?>
<styleSheet xmlns="http://schemas.openxmlformats.org/spreadsheetml/2006/main" xmlns:x14ac="http://schemas.microsoft.com/office/spreadsheetml/2009/9/ac" xmlns:mc="http://schemas.openxmlformats.org/markup-compatibility/2006">
  <fonts count="70">
    <font>
      <sz val="10.0"/>
      <color rgb="FF000000"/>
      <name val="Arial"/>
      <scheme val="minor"/>
    </font>
    <font>
      <sz val="10.0"/>
      <color theme="1"/>
      <name val="Arial"/>
      <scheme val="minor"/>
    </font>
    <font>
      <sz val="10.0"/>
      <color rgb="FF000000"/>
      <name val="Calibri"/>
    </font>
    <font>
      <sz val="10.0"/>
      <color theme="1"/>
      <name val="Calibri"/>
    </font>
    <font>
      <b/>
      <sz val="10.0"/>
      <color theme="1"/>
      <name val="Arial"/>
      <scheme val="minor"/>
    </font>
    <font>
      <sz val="10.0"/>
      <color theme="1"/>
      <name val="Inherit"/>
    </font>
    <font>
      <sz val="10.0"/>
      <color rgb="FF000000"/>
      <name val="Inherit"/>
    </font>
    <font>
      <sz val="12.0"/>
      <color rgb="FF000000"/>
      <name val="Calibri"/>
    </font>
    <font>
      <sz val="11.0"/>
      <color rgb="FFF7981D"/>
      <name val="Arial"/>
      <scheme val="minor"/>
    </font>
    <font>
      <sz val="10.0"/>
      <color theme="1"/>
      <name val="NexusSan"/>
    </font>
    <font>
      <color theme="1"/>
      <name val="Arial"/>
      <scheme val="minor"/>
    </font>
    <font>
      <color theme="1"/>
      <name val="Arial"/>
    </font>
    <font>
      <b/>
      <color theme="1"/>
      <name val="Arial"/>
      <scheme val="minor"/>
    </font>
    <font>
      <sz val="8.0"/>
      <color theme="1"/>
      <name val="Arial"/>
    </font>
    <font>
      <u/>
      <color rgb="FF0000FF"/>
    </font>
    <font>
      <sz val="9.0"/>
      <color theme="1"/>
      <name val="Arial"/>
      <scheme val="minor"/>
    </font>
    <font>
      <sz val="8.0"/>
      <color rgb="FF000000"/>
      <name val="Arial"/>
    </font>
    <font>
      <sz val="12.0"/>
      <color theme="1"/>
      <name val="Calibri"/>
    </font>
    <font>
      <sz val="12.0"/>
      <color rgb="FFFFFFFF"/>
      <name val="Calibri"/>
    </font>
    <font>
      <color rgb="FFFFFFFF"/>
      <name val="Arial"/>
    </font>
    <font>
      <sz val="11.0"/>
      <color rgb="FF000000"/>
      <name val="Arial"/>
      <scheme val="minor"/>
    </font>
    <font>
      <u/>
      <sz val="12.0"/>
      <color rgb="FF1155CC"/>
      <name val="Calibri"/>
    </font>
    <font>
      <u/>
      <sz val="12.0"/>
      <color rgb="FF000000"/>
      <name val="Calibri"/>
    </font>
    <font>
      <b/>
      <sz val="12.0"/>
      <color rgb="FF000000"/>
      <name val="Calibri"/>
    </font>
    <font>
      <sz val="12.0"/>
      <color rgb="FF323232"/>
      <name val="NexusSan"/>
    </font>
    <font>
      <sz val="6.0"/>
      <color theme="1"/>
      <name val="Arial"/>
      <scheme val="minor"/>
    </font>
    <font>
      <sz val="12.0"/>
      <color rgb="FF000000"/>
      <name val="&quot;docs-Calibri&quot;"/>
    </font>
    <font>
      <u/>
      <sz val="12.0"/>
      <color rgb="FF000000"/>
      <name val="Calibri"/>
    </font>
    <font>
      <u/>
      <sz val="12.0"/>
      <color rgb="FF000000"/>
      <name val="Calibri"/>
    </font>
    <font>
      <sz val="6.0"/>
      <color rgb="FF000000"/>
      <name val="Calibri"/>
    </font>
    <font>
      <u/>
      <sz val="12.0"/>
      <color rgb="FF000000"/>
      <name val="Calibri"/>
    </font>
    <font>
      <color rgb="FF000000"/>
      <name val="Arial"/>
      <scheme val="minor"/>
    </font>
    <font>
      <sz val="8.0"/>
      <color rgb="FF000000"/>
      <name val="Calibri"/>
    </font>
    <font>
      <u/>
      <sz val="12.0"/>
      <color rgb="FF000000"/>
      <name val="Calibri"/>
    </font>
    <font>
      <i/>
      <sz val="9.0"/>
      <color rgb="FF333333"/>
      <name val="Arial"/>
    </font>
    <font>
      <sz val="13.0"/>
      <color rgb="FF000000"/>
      <name val="Calibri"/>
    </font>
    <font>
      <u/>
      <sz val="12.0"/>
      <color rgb="FF0000FF"/>
      <name val="Calibri"/>
    </font>
    <font>
      <b/>
      <color theme="1"/>
      <name val="Arial"/>
    </font>
    <font>
      <color rgb="FF333333"/>
      <name val="Arial"/>
    </font>
    <font>
      <color rgb="FF333333"/>
      <name val="Sans-serif"/>
    </font>
    <font>
      <sz val="11.0"/>
      <color rgb="FF000000"/>
      <name val="Calibri"/>
    </font>
    <font>
      <color rgb="FF000000"/>
      <name val="Arial"/>
    </font>
    <font>
      <u/>
      <sz val="12.0"/>
      <color rgb="FF000000"/>
      <name val="Calibri"/>
    </font>
    <font>
      <sz val="12.0"/>
      <color rgb="FF000000"/>
      <name val="Docs-Calibri"/>
    </font>
    <font>
      <sz val="11.0"/>
      <color rgb="FF2E2E2E"/>
      <name val="Nexus-sans"/>
    </font>
    <font>
      <color rgb="FF000000"/>
      <name val="Roboto"/>
    </font>
    <font>
      <u/>
      <sz val="12.0"/>
      <color rgb="FF000000"/>
      <name val="Calibri"/>
    </font>
    <font>
      <sz val="11.0"/>
      <color rgb="FF444444"/>
      <name val="Calibri"/>
    </font>
    <font>
      <u/>
      <color rgb="FF000000"/>
    </font>
    <font>
      <u/>
      <color rgb="FF000000"/>
    </font>
    <font>
      <u/>
      <sz val="12.0"/>
      <color rgb="FF000000"/>
      <name val="Calibri"/>
    </font>
    <font>
      <b/>
      <sz val="11.0"/>
      <color rgb="FF000000"/>
      <name val="Calibri"/>
    </font>
    <font>
      <u/>
      <sz val="12.0"/>
      <color rgb="FF000000"/>
      <name val="Calibri"/>
    </font>
    <font>
      <color rgb="FFFFFFFF"/>
      <name val="Arial"/>
      <scheme val="minor"/>
    </font>
    <font>
      <u/>
      <sz val="12.0"/>
      <color rgb="FF000000"/>
      <name val="Calibri"/>
    </font>
    <font>
      <u/>
      <color rgb="FF0000FF"/>
    </font>
    <font>
      <u/>
      <color rgb="FF0000FF"/>
    </font>
    <font>
      <u/>
      <color rgb="FF0000FF"/>
    </font>
    <font>
      <u/>
      <color rgb="FF1155CC"/>
      <name val="&quot;Arial&quot;"/>
    </font>
    <font>
      <u/>
      <color rgb="FF0000FF"/>
    </font>
    <font>
      <u/>
      <color rgb="FF000000"/>
      <name val="&quot;Arial&quot;"/>
    </font>
    <font>
      <u/>
      <color rgb="FF0000FF"/>
    </font>
    <font>
      <u/>
      <color rgb="FF0000FF"/>
    </font>
    <font>
      <u/>
      <color rgb="FF0000FF"/>
    </font>
    <font>
      <u/>
      <color rgb="FF0000FF"/>
    </font>
    <font>
      <u/>
      <color rgb="FF0000FF"/>
    </font>
    <font>
      <color rgb="FF212529"/>
      <name val="&quot;Noto Sans&quot;"/>
    </font>
    <font>
      <sz val="12.0"/>
      <color rgb="FF374151"/>
      <name val="Söhne"/>
    </font>
    <font>
      <color rgb="FF000000"/>
      <name val="&quot;Arial&quot;"/>
    </font>
    <font>
      <u/>
      <color rgb="FFFFFFFF"/>
    </font>
  </fonts>
  <fills count="20">
    <fill>
      <patternFill patternType="none"/>
    </fill>
    <fill>
      <patternFill patternType="lightGray"/>
    </fill>
    <fill>
      <patternFill patternType="solid">
        <fgColor rgb="FFFFFFFF"/>
        <bgColor rgb="FFFFFFFF"/>
      </patternFill>
    </fill>
    <fill>
      <patternFill patternType="solid">
        <fgColor rgb="FFFFE599"/>
        <bgColor rgb="FFFFE599"/>
      </patternFill>
    </fill>
    <fill>
      <patternFill patternType="solid">
        <fgColor rgb="FFFFF2CC"/>
        <bgColor rgb="FFFFF2CC"/>
      </patternFill>
    </fill>
    <fill>
      <patternFill patternType="solid">
        <fgColor rgb="FFFFFF00"/>
        <bgColor rgb="FFFFFF00"/>
      </patternFill>
    </fill>
    <fill>
      <patternFill patternType="solid">
        <fgColor rgb="FFCFE2F3"/>
        <bgColor rgb="FFCFE2F3"/>
      </patternFill>
    </fill>
    <fill>
      <patternFill patternType="solid">
        <fgColor rgb="FFFFD966"/>
        <bgColor rgb="FFFFD966"/>
      </patternFill>
    </fill>
    <fill>
      <patternFill patternType="solid">
        <fgColor rgb="FFB6D7A8"/>
        <bgColor rgb="FFB6D7A8"/>
      </patternFill>
    </fill>
    <fill>
      <patternFill patternType="solid">
        <fgColor rgb="FFD0E0E3"/>
        <bgColor rgb="FFD0E0E3"/>
      </patternFill>
    </fill>
    <fill>
      <patternFill patternType="solid">
        <fgColor rgb="FF9FC5E8"/>
        <bgColor rgb="FF9FC5E8"/>
      </patternFill>
    </fill>
    <fill>
      <patternFill patternType="solid">
        <fgColor rgb="FF674EA7"/>
        <bgColor rgb="FF674EA7"/>
      </patternFill>
    </fill>
    <fill>
      <patternFill patternType="solid">
        <fgColor rgb="FFD9EAD3"/>
        <bgColor rgb="FFD9EAD3"/>
      </patternFill>
    </fill>
    <fill>
      <patternFill patternType="solid">
        <fgColor rgb="FFF4CCCC"/>
        <bgColor rgb="FFF4CCCC"/>
      </patternFill>
    </fill>
    <fill>
      <patternFill patternType="solid">
        <fgColor rgb="FFEFEFEF"/>
        <bgColor rgb="FFEFEFEF"/>
      </patternFill>
    </fill>
    <fill>
      <patternFill patternType="solid">
        <fgColor rgb="FFFF9900"/>
        <bgColor rgb="FFFF9900"/>
      </patternFill>
    </fill>
    <fill>
      <patternFill patternType="solid">
        <fgColor rgb="FFF0F0F0"/>
        <bgColor rgb="FFF0F0F0"/>
      </patternFill>
    </fill>
    <fill>
      <patternFill patternType="solid">
        <fgColor rgb="FFF9CB9C"/>
        <bgColor rgb="FFF9CB9C"/>
      </patternFill>
    </fill>
    <fill>
      <patternFill patternType="solid">
        <fgColor rgb="FFF4F4F4"/>
        <bgColor rgb="FFF4F4F4"/>
      </patternFill>
    </fill>
    <fill>
      <patternFill patternType="solid">
        <fgColor rgb="FFF7F7F8"/>
        <bgColor rgb="FFF7F7F8"/>
      </patternFill>
    </fill>
  </fills>
  <borders count="13">
    <border/>
    <border>
      <left style="thin">
        <color rgb="FF000000"/>
      </left>
      <right style="thin">
        <color rgb="FF000000"/>
      </right>
      <top style="thin">
        <color rgb="FF000000"/>
      </top>
      <bottom style="thin">
        <color rgb="FF000000"/>
      </bottom>
    </border>
    <border>
      <right style="thin">
        <color rgb="FF000000"/>
      </right>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34">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2" fontId="2" numFmtId="0" xfId="0" applyAlignment="1" applyFill="1" applyFont="1">
      <alignment readingOrder="0"/>
    </xf>
    <xf borderId="0" fillId="2" fontId="3" numFmtId="0" xfId="0" applyAlignment="1" applyFont="1">
      <alignment readingOrder="0"/>
    </xf>
    <xf borderId="0" fillId="0" fontId="4" numFmtId="0" xfId="0" applyAlignment="1" applyFont="1">
      <alignment readingOrder="0"/>
    </xf>
    <xf borderId="0" fillId="3" fontId="4" numFmtId="0" xfId="0" applyAlignment="1" applyFill="1" applyFont="1">
      <alignment readingOrder="0"/>
    </xf>
    <xf borderId="0" fillId="2" fontId="5" numFmtId="0" xfId="0" applyAlignment="1" applyFont="1">
      <alignment readingOrder="0"/>
    </xf>
    <xf borderId="0" fillId="0" fontId="2" numFmtId="0" xfId="0" applyAlignment="1" applyFont="1">
      <alignment readingOrder="0"/>
    </xf>
    <xf borderId="0" fillId="4" fontId="1" numFmtId="0" xfId="0" applyAlignment="1" applyFill="1" applyFont="1">
      <alignment readingOrder="0"/>
    </xf>
    <xf borderId="0" fillId="2" fontId="2" numFmtId="0" xfId="0" applyAlignment="1" applyFont="1">
      <alignment readingOrder="0"/>
    </xf>
    <xf borderId="0" fillId="2" fontId="6" numFmtId="0" xfId="0" applyAlignment="1" applyFont="1">
      <alignment readingOrder="0"/>
    </xf>
    <xf borderId="1" fillId="5" fontId="1" numFmtId="0" xfId="0" applyBorder="1" applyFill="1" applyFont="1"/>
    <xf borderId="0" fillId="2" fontId="7" numFmtId="0" xfId="0" applyAlignment="1" applyFont="1">
      <alignment readingOrder="0"/>
    </xf>
    <xf borderId="0" fillId="0" fontId="8" numFmtId="0" xfId="0" applyFont="1"/>
    <xf borderId="0" fillId="2" fontId="2" numFmtId="0" xfId="0" applyFont="1"/>
    <xf borderId="0" fillId="2" fontId="9" numFmtId="0" xfId="0" applyAlignment="1" applyFont="1">
      <alignment readingOrder="0"/>
    </xf>
    <xf borderId="0" fillId="4" fontId="10" numFmtId="0" xfId="0" applyAlignment="1" applyFont="1">
      <alignment readingOrder="0"/>
    </xf>
    <xf borderId="0" fillId="6" fontId="10" numFmtId="0" xfId="0" applyAlignment="1" applyFill="1" applyFont="1">
      <alignment readingOrder="0" shrinkToFit="0" wrapText="0"/>
    </xf>
    <xf borderId="0" fillId="6" fontId="10" numFmtId="0" xfId="0" applyAlignment="1" applyFont="1">
      <alignment readingOrder="0" shrinkToFit="0" wrapText="1"/>
    </xf>
    <xf borderId="0" fillId="6" fontId="10" numFmtId="0" xfId="0" applyAlignment="1" applyFont="1">
      <alignment readingOrder="0"/>
    </xf>
    <xf borderId="2" fillId="6" fontId="10" numFmtId="0" xfId="0" applyAlignment="1" applyBorder="1" applyFont="1">
      <alignment readingOrder="0" shrinkToFit="0" wrapText="1"/>
    </xf>
    <xf borderId="3" fillId="7" fontId="10" numFmtId="0" xfId="0" applyAlignment="1" applyBorder="1" applyFill="1" applyFont="1">
      <alignment readingOrder="0"/>
    </xf>
    <xf borderId="0" fillId="2" fontId="10" numFmtId="0" xfId="0" applyAlignment="1" applyFont="1">
      <alignment readingOrder="0"/>
    </xf>
    <xf borderId="4" fillId="8" fontId="10" numFmtId="0" xfId="0" applyAlignment="1" applyBorder="1" applyFill="1" applyFont="1">
      <alignment readingOrder="0" shrinkToFit="0" wrapText="0"/>
    </xf>
    <xf borderId="0" fillId="8" fontId="10" numFmtId="0" xfId="0" applyAlignment="1" applyFont="1">
      <alignment readingOrder="0"/>
    </xf>
    <xf borderId="2" fillId="2" fontId="7" numFmtId="0" xfId="0" applyAlignment="1" applyBorder="1" applyFont="1">
      <alignment readingOrder="0" shrinkToFit="0" vertical="bottom" wrapText="0"/>
    </xf>
    <xf borderId="0" fillId="9" fontId="7" numFmtId="0" xfId="0" applyAlignment="1" applyFill="1" applyFont="1">
      <alignment readingOrder="0" shrinkToFit="0" vertical="bottom" wrapText="0"/>
    </xf>
    <xf borderId="0" fillId="4" fontId="7" numFmtId="0" xfId="0" applyAlignment="1" applyFont="1">
      <alignment readingOrder="0" shrinkToFit="0" vertical="bottom" wrapText="0"/>
    </xf>
    <xf borderId="0" fillId="4" fontId="11" numFmtId="0" xfId="0" applyAlignment="1" applyFont="1">
      <alignment vertical="bottom"/>
    </xf>
    <xf borderId="0" fillId="9" fontId="7" numFmtId="0" xfId="0" applyAlignment="1" applyFont="1">
      <alignment shrinkToFit="0" vertical="bottom" wrapText="0"/>
    </xf>
    <xf borderId="0" fillId="4" fontId="7" numFmtId="0" xfId="0" applyAlignment="1" applyFont="1">
      <alignment readingOrder="0" shrinkToFit="0" vertical="bottom" wrapText="0"/>
    </xf>
    <xf borderId="4" fillId="2" fontId="7" numFmtId="0" xfId="0" applyAlignment="1" applyBorder="1" applyFont="1">
      <alignment readingOrder="0" shrinkToFit="0" vertical="bottom" wrapText="0"/>
    </xf>
    <xf borderId="4" fillId="8" fontId="10" numFmtId="0" xfId="0" applyAlignment="1" applyBorder="1" applyFont="1">
      <alignment readingOrder="0"/>
    </xf>
    <xf borderId="4" fillId="8" fontId="10" numFmtId="0" xfId="0" applyAlignment="1" applyBorder="1" applyFont="1">
      <alignment readingOrder="0" shrinkToFit="0" wrapText="1"/>
    </xf>
    <xf borderId="0" fillId="8" fontId="10" numFmtId="0" xfId="0" applyAlignment="1" applyFont="1">
      <alignment readingOrder="0" shrinkToFit="0" wrapText="1"/>
    </xf>
    <xf borderId="0" fillId="0" fontId="10" numFmtId="0" xfId="0" applyAlignment="1" applyFont="1">
      <alignment readingOrder="0"/>
    </xf>
    <xf borderId="0" fillId="6" fontId="12" numFmtId="0" xfId="0" applyAlignment="1" applyFont="1">
      <alignment readingOrder="0" shrinkToFit="0" wrapText="1"/>
    </xf>
    <xf borderId="0" fillId="10" fontId="12" numFmtId="0" xfId="0" applyAlignment="1" applyFill="1" applyFont="1">
      <alignment readingOrder="0"/>
    </xf>
    <xf borderId="5" fillId="8" fontId="10" numFmtId="0" xfId="0" applyAlignment="1" applyBorder="1" applyFont="1">
      <alignment readingOrder="0" shrinkToFit="0" wrapText="0"/>
    </xf>
    <xf borderId="6" fillId="8" fontId="10" numFmtId="0" xfId="0" applyAlignment="1" applyBorder="1" applyFont="1">
      <alignment readingOrder="0"/>
    </xf>
    <xf borderId="4" fillId="0" fontId="10" numFmtId="0" xfId="0" applyAlignment="1" applyBorder="1" applyFont="1">
      <alignment readingOrder="0" shrinkToFit="0" wrapText="1"/>
    </xf>
    <xf borderId="0" fillId="0" fontId="10" numFmtId="0" xfId="0" applyAlignment="1" applyFont="1">
      <alignment readingOrder="0" shrinkToFit="0" wrapText="1"/>
    </xf>
    <xf borderId="4" fillId="0" fontId="13" numFmtId="0" xfId="0" applyAlignment="1" applyBorder="1" applyFont="1">
      <alignment readingOrder="0" shrinkToFit="0" wrapText="1"/>
    </xf>
    <xf borderId="0" fillId="0" fontId="13" numFmtId="0" xfId="0" applyAlignment="1" applyFont="1">
      <alignment readingOrder="0" shrinkToFit="0" wrapText="1"/>
    </xf>
    <xf borderId="7" fillId="7" fontId="10" numFmtId="0" xfId="0" applyAlignment="1" applyBorder="1" applyFont="1">
      <alignment readingOrder="0"/>
    </xf>
    <xf borderId="0" fillId="8" fontId="14" numFmtId="0" xfId="0" applyAlignment="1" applyFont="1">
      <alignment readingOrder="0" shrinkToFit="0" wrapText="0"/>
    </xf>
    <xf borderId="7" fillId="6" fontId="10" numFmtId="0" xfId="0" applyAlignment="1" applyBorder="1" applyFont="1">
      <alignment readingOrder="0" shrinkToFit="0" wrapText="1"/>
    </xf>
    <xf borderId="2" fillId="7" fontId="10" numFmtId="0" xfId="0" applyAlignment="1" applyBorder="1" applyFont="1">
      <alignment readingOrder="0" shrinkToFit="0" wrapText="1"/>
    </xf>
    <xf borderId="7" fillId="2" fontId="7" numFmtId="0" xfId="0" applyAlignment="1" applyBorder="1" applyFont="1">
      <alignment readingOrder="0" shrinkToFit="0" vertical="bottom" wrapText="0"/>
    </xf>
    <xf borderId="4" fillId="0" fontId="10" numFmtId="0" xfId="0" applyAlignment="1" applyBorder="1" applyFont="1">
      <alignment readingOrder="0"/>
    </xf>
    <xf borderId="4" fillId="0" fontId="15" numFmtId="0" xfId="0" applyAlignment="1" applyBorder="1" applyFont="1">
      <alignment readingOrder="0" shrinkToFit="0" wrapText="1"/>
    </xf>
    <xf borderId="0" fillId="0" fontId="15" numFmtId="0" xfId="0" applyAlignment="1" applyFont="1">
      <alignment readingOrder="0" shrinkToFit="0" wrapText="1"/>
    </xf>
    <xf borderId="4" fillId="2" fontId="16" numFmtId="0" xfId="0" applyAlignment="1" applyBorder="1" applyFont="1">
      <alignment readingOrder="0" shrinkToFit="0" wrapText="1"/>
    </xf>
    <xf borderId="0" fillId="2" fontId="13" numFmtId="0" xfId="0" applyAlignment="1" applyFont="1">
      <alignment readingOrder="0" shrinkToFit="0" wrapText="1"/>
    </xf>
    <xf borderId="0" fillId="2" fontId="17" numFmtId="0" xfId="0" applyAlignment="1" applyFont="1">
      <alignment readingOrder="0" shrinkToFit="0" wrapText="1"/>
    </xf>
    <xf borderId="4" fillId="2" fontId="17" numFmtId="0" xfId="0" applyAlignment="1" applyBorder="1" applyFont="1">
      <alignment readingOrder="0" shrinkToFit="0" wrapText="1"/>
    </xf>
    <xf borderId="0" fillId="2" fontId="17" numFmtId="0" xfId="0" applyAlignment="1" applyFont="1">
      <alignment readingOrder="0"/>
    </xf>
    <xf borderId="0" fillId="11" fontId="18" numFmtId="0" xfId="0" applyAlignment="1" applyFill="1" applyFont="1">
      <alignment horizontal="right" readingOrder="0" shrinkToFit="0" vertical="bottom" wrapText="0"/>
    </xf>
    <xf borderId="0" fillId="11" fontId="18" numFmtId="0" xfId="0" applyAlignment="1" applyFont="1">
      <alignment readingOrder="0" shrinkToFit="0" vertical="bottom" wrapText="0"/>
    </xf>
    <xf borderId="0" fillId="11" fontId="18" numFmtId="0" xfId="0" applyAlignment="1" applyFont="1">
      <alignment readingOrder="0" shrinkToFit="0" vertical="bottom" wrapText="1"/>
    </xf>
    <xf borderId="2" fillId="11" fontId="18" numFmtId="0" xfId="0" applyAlignment="1" applyBorder="1" applyFont="1">
      <alignment readingOrder="0" shrinkToFit="0" vertical="bottom" wrapText="1"/>
    </xf>
    <xf borderId="7" fillId="11" fontId="18" numFmtId="0" xfId="0" applyAlignment="1" applyBorder="1" applyFont="1">
      <alignment readingOrder="0" shrinkToFit="0" vertical="bottom" wrapText="0"/>
    </xf>
    <xf borderId="0" fillId="11" fontId="18" numFmtId="0" xfId="0" applyAlignment="1" applyFont="1">
      <alignment readingOrder="0" shrinkToFit="0" vertical="bottom" wrapText="0"/>
    </xf>
    <xf borderId="2" fillId="11" fontId="18" numFmtId="0" xfId="0" applyAlignment="1" applyBorder="1" applyFont="1">
      <alignment readingOrder="0" shrinkToFit="0" vertical="bottom" wrapText="0"/>
    </xf>
    <xf borderId="0" fillId="11" fontId="19" numFmtId="0" xfId="0" applyAlignment="1" applyFont="1">
      <alignment vertical="bottom"/>
    </xf>
    <xf borderId="4" fillId="11" fontId="18" numFmtId="0" xfId="0" applyAlignment="1" applyBorder="1" applyFont="1">
      <alignment readingOrder="0" shrinkToFit="0" vertical="bottom" wrapText="0"/>
    </xf>
    <xf borderId="0" fillId="4" fontId="7" numFmtId="0" xfId="0" applyAlignment="1" applyFont="1">
      <alignment horizontal="right" readingOrder="0" shrinkToFit="0" vertical="bottom" wrapText="0"/>
    </xf>
    <xf borderId="0" fillId="12" fontId="7" numFmtId="0" xfId="0" applyAlignment="1" applyFill="1" applyFont="1">
      <alignment horizontal="right" readingOrder="0" shrinkToFit="0" vertical="bottom" wrapText="1"/>
    </xf>
    <xf borderId="0" fillId="13" fontId="7" numFmtId="0" xfId="0" applyAlignment="1" applyFill="1" applyFont="1">
      <alignment horizontal="right" readingOrder="0" shrinkToFit="0" vertical="bottom" wrapText="1"/>
    </xf>
    <xf borderId="0" fillId="14" fontId="7" numFmtId="0" xfId="0" applyAlignment="1" applyFill="1" applyFont="1">
      <alignment horizontal="right" readingOrder="0" shrinkToFit="0" vertical="bottom" wrapText="0"/>
    </xf>
    <xf borderId="2" fillId="14" fontId="7" numFmtId="0" xfId="0" applyAlignment="1" applyBorder="1" applyFont="1">
      <alignment horizontal="right" readingOrder="0" shrinkToFit="0" vertical="bottom" wrapText="1"/>
    </xf>
    <xf borderId="0" fillId="0" fontId="7" numFmtId="0" xfId="0" applyAlignment="1" applyFont="1">
      <alignment horizontal="right" readingOrder="0" shrinkToFit="0" vertical="bottom" wrapText="0"/>
    </xf>
    <xf borderId="0" fillId="6" fontId="20" numFmtId="0" xfId="0" applyFont="1"/>
    <xf borderId="7" fillId="7" fontId="7" numFmtId="0" xfId="0" applyAlignment="1" applyBorder="1" applyFont="1">
      <alignment horizontal="right" readingOrder="0" shrinkToFit="0" vertical="bottom" wrapText="0"/>
    </xf>
    <xf borderId="0" fillId="15" fontId="7" numFmtId="0" xfId="0" applyAlignment="1" applyFill="1" applyFont="1">
      <alignment horizontal="right" readingOrder="0" shrinkToFit="0" vertical="bottom" wrapText="1"/>
    </xf>
    <xf borderId="0" fillId="0" fontId="21" numFmtId="0" xfId="0" applyAlignment="1" applyFont="1">
      <alignment horizontal="right" readingOrder="0" shrinkToFit="0" vertical="bottom" wrapText="0"/>
    </xf>
    <xf borderId="7" fillId="6" fontId="7" numFmtId="0" xfId="0" applyAlignment="1" applyBorder="1" applyFont="1">
      <alignment horizontal="right" readingOrder="0" shrinkToFit="0" vertical="bottom" wrapText="0"/>
    </xf>
    <xf borderId="2" fillId="0" fontId="7" numFmtId="0" xfId="0" applyAlignment="1" applyBorder="1" applyFont="1">
      <alignment horizontal="right" readingOrder="0" shrinkToFit="0" vertical="bottom" wrapText="0"/>
    </xf>
    <xf borderId="7" fillId="2" fontId="7" numFmtId="0" xfId="0" applyAlignment="1" applyBorder="1" applyFont="1">
      <alignment horizontal="left" readingOrder="0" shrinkToFit="0" vertical="bottom" wrapText="1"/>
    </xf>
    <xf borderId="0" fillId="9" fontId="7" numFmtId="0" xfId="0" applyAlignment="1" applyFont="1">
      <alignment horizontal="right" readingOrder="0" shrinkToFit="0" vertical="bottom" wrapText="0"/>
    </xf>
    <xf borderId="0" fillId="4" fontId="11" numFmtId="0" xfId="0" applyAlignment="1" applyFont="1">
      <alignment readingOrder="0" vertical="bottom"/>
    </xf>
    <xf borderId="0" fillId="4" fontId="22" numFmtId="0" xfId="0" applyAlignment="1" applyFont="1">
      <alignment readingOrder="0" shrinkToFit="0" vertical="bottom" wrapText="0"/>
    </xf>
    <xf borderId="0" fillId="9" fontId="7" numFmtId="0" xfId="0" applyAlignment="1" applyFont="1">
      <alignment horizontal="center" readingOrder="0" shrinkToFit="0" vertical="bottom" wrapText="0"/>
    </xf>
    <xf borderId="0" fillId="9" fontId="7" numFmtId="0" xfId="0" applyAlignment="1" applyFont="1">
      <alignment readingOrder="0" shrinkToFit="0" vertical="bottom" wrapText="0"/>
    </xf>
    <xf borderId="0" fillId="9" fontId="7" numFmtId="0" xfId="0" applyAlignment="1" applyFont="1">
      <alignment horizontal="right" shrinkToFit="0" vertical="bottom" wrapText="0"/>
    </xf>
    <xf borderId="2" fillId="14" fontId="23" numFmtId="0" xfId="0" applyAlignment="1" applyBorder="1" applyFont="1">
      <alignment horizontal="right" readingOrder="0" shrinkToFit="0" vertical="bottom" wrapText="1"/>
    </xf>
    <xf borderId="0" fillId="6" fontId="20" numFmtId="0" xfId="0" applyAlignment="1" applyFont="1">
      <alignment readingOrder="0"/>
    </xf>
    <xf borderId="0" fillId="15" fontId="7" numFmtId="0" xfId="0" applyAlignment="1" applyFont="1">
      <alignment horizontal="right" readingOrder="0" shrinkToFit="0" vertical="bottom" wrapText="0"/>
    </xf>
    <xf borderId="0" fillId="2" fontId="24" numFmtId="0" xfId="0" applyAlignment="1" applyFont="1">
      <alignment readingOrder="0"/>
    </xf>
    <xf borderId="7" fillId="2" fontId="7" numFmtId="0" xfId="0" applyAlignment="1" applyBorder="1" applyFont="1">
      <alignment horizontal="right" readingOrder="0" shrinkToFit="0" vertical="bottom" wrapText="1"/>
    </xf>
    <xf borderId="0" fillId="9" fontId="7" numFmtId="0" xfId="0" applyAlignment="1" applyFont="1">
      <alignment shrinkToFit="0" vertical="bottom" wrapText="0"/>
    </xf>
    <xf borderId="0" fillId="2" fontId="7" numFmtId="0" xfId="0" applyAlignment="1" applyFont="1">
      <alignment readingOrder="0" shrinkToFit="0" vertical="bottom" wrapText="0"/>
    </xf>
    <xf borderId="4" fillId="2" fontId="17" numFmtId="0" xfId="0" applyAlignment="1" applyBorder="1" applyFont="1">
      <alignment readingOrder="0"/>
    </xf>
    <xf borderId="4" fillId="0" fontId="10" numFmtId="0" xfId="0" applyBorder="1" applyFont="1"/>
    <xf borderId="8" fillId="12" fontId="7" numFmtId="0" xfId="0" applyAlignment="1" applyBorder="1" applyFont="1">
      <alignment horizontal="right" readingOrder="0" shrinkToFit="0" vertical="bottom" wrapText="1"/>
    </xf>
    <xf borderId="9" fillId="13" fontId="7" numFmtId="0" xfId="0" applyAlignment="1" applyBorder="1" applyFont="1">
      <alignment horizontal="right" readingOrder="0" shrinkToFit="0" vertical="bottom" wrapText="1"/>
    </xf>
    <xf borderId="9" fillId="0" fontId="7" numFmtId="0" xfId="0" applyAlignment="1" applyBorder="1" applyFont="1">
      <alignment horizontal="right" readingOrder="0" shrinkToFit="0" vertical="bottom" wrapText="0"/>
    </xf>
    <xf borderId="2" fillId="0" fontId="7" numFmtId="0" xfId="0" applyAlignment="1" applyBorder="1" applyFont="1">
      <alignment readingOrder="0"/>
    </xf>
    <xf borderId="7" fillId="2" fontId="7" numFmtId="0" xfId="0" applyAlignment="1" applyBorder="1" applyFont="1">
      <alignment horizontal="right" readingOrder="0" shrinkToFit="0" vertical="bottom" wrapText="0"/>
    </xf>
    <xf borderId="0" fillId="4" fontId="7" numFmtId="0" xfId="0" applyAlignment="1" applyFont="1">
      <alignment shrinkToFit="0" vertical="bottom" wrapText="0"/>
    </xf>
    <xf borderId="4" fillId="0" fontId="25" numFmtId="0" xfId="0" applyAlignment="1" applyBorder="1" applyFont="1">
      <alignment readingOrder="0" shrinkToFit="0" wrapText="1"/>
    </xf>
    <xf borderId="0" fillId="0" fontId="25" numFmtId="0" xfId="0" applyAlignment="1" applyFont="1">
      <alignment readingOrder="0" shrinkToFit="0" wrapText="1"/>
    </xf>
    <xf borderId="4" fillId="12" fontId="7" numFmtId="0" xfId="0" applyAlignment="1" applyBorder="1" applyFont="1">
      <alignment horizontal="right" readingOrder="0" shrinkToFit="0" vertical="bottom" wrapText="1"/>
    </xf>
    <xf borderId="2" fillId="0" fontId="7" numFmtId="0" xfId="0" applyAlignment="1" applyBorder="1" applyFont="1">
      <alignment horizontal="right" readingOrder="0" shrinkToFit="0" vertical="bottom" wrapText="1"/>
    </xf>
    <xf borderId="4" fillId="0" fontId="25" numFmtId="0" xfId="0" applyAlignment="1" applyBorder="1" applyFont="1">
      <alignment readingOrder="0"/>
    </xf>
    <xf borderId="2" fillId="0" fontId="26" numFmtId="0" xfId="0" applyAlignment="1" applyBorder="1" applyFont="1">
      <alignment readingOrder="0"/>
    </xf>
    <xf borderId="0" fillId="0" fontId="7" numFmtId="0" xfId="0" applyAlignment="1" applyFont="1">
      <alignment horizontal="right" readingOrder="0" shrinkToFit="0" vertical="bottom" wrapText="0"/>
    </xf>
    <xf borderId="0" fillId="4" fontId="27" numFmtId="0" xfId="0" applyAlignment="1" applyFont="1">
      <alignment readingOrder="0" shrinkToFit="0" vertical="bottom" wrapText="0"/>
    </xf>
    <xf borderId="0" fillId="9" fontId="28" numFmtId="0" xfId="0" applyAlignment="1" applyFont="1">
      <alignment readingOrder="0" shrinkToFit="0" vertical="bottom" wrapText="0"/>
    </xf>
    <xf borderId="4" fillId="2" fontId="29" numFmtId="0" xfId="0" applyAlignment="1" applyBorder="1" applyFont="1">
      <alignment readingOrder="0" shrinkToFit="0" vertical="bottom" wrapText="1"/>
    </xf>
    <xf borderId="5" fillId="12" fontId="7" numFmtId="0" xfId="0" applyAlignment="1" applyBorder="1" applyFont="1">
      <alignment horizontal="right" readingOrder="0" shrinkToFit="0" vertical="bottom" wrapText="1"/>
    </xf>
    <xf borderId="6" fillId="13" fontId="7" numFmtId="0" xfId="0" applyAlignment="1" applyBorder="1" applyFont="1">
      <alignment horizontal="right" readingOrder="0" shrinkToFit="0" vertical="bottom" wrapText="1"/>
    </xf>
    <xf borderId="6" fillId="0" fontId="7" numFmtId="0" xfId="0" applyAlignment="1" applyBorder="1" applyFont="1">
      <alignment horizontal="right" readingOrder="0" shrinkToFit="0" vertical="bottom" wrapText="0"/>
    </xf>
    <xf borderId="0" fillId="0" fontId="30" numFmtId="0" xfId="0" applyAlignment="1" applyFont="1">
      <alignment horizontal="right" readingOrder="0" shrinkToFit="0" vertical="bottom" wrapText="0"/>
    </xf>
    <xf borderId="0" fillId="0" fontId="31" numFmtId="0" xfId="0" applyAlignment="1" applyFont="1">
      <alignment readingOrder="0" shrinkToFit="0" wrapText="1"/>
    </xf>
    <xf borderId="4" fillId="2" fontId="32" numFmtId="0" xfId="0" applyAlignment="1" applyBorder="1" applyFont="1">
      <alignment readingOrder="0" shrinkToFit="0" vertical="bottom" wrapText="1"/>
    </xf>
    <xf borderId="0" fillId="0" fontId="33" numFmtId="0" xfId="0" applyAlignment="1" applyFont="1">
      <alignment horizontal="right" readingOrder="0" shrinkToFit="0" vertical="bottom" wrapText="0"/>
    </xf>
    <xf borderId="0" fillId="16" fontId="34" numFmtId="0" xfId="0" applyAlignment="1" applyFill="1" applyFont="1">
      <alignment horizontal="left" readingOrder="0" shrinkToFit="0" wrapText="1"/>
    </xf>
    <xf borderId="0" fillId="2" fontId="35" numFmtId="0" xfId="0" applyAlignment="1" applyFont="1">
      <alignment readingOrder="0" shrinkToFit="0" vertical="bottom" wrapText="0"/>
    </xf>
    <xf borderId="0" fillId="2" fontId="29" numFmtId="0" xfId="0" applyAlignment="1" applyFont="1">
      <alignment readingOrder="0" shrinkToFit="0" vertical="bottom" wrapText="1"/>
    </xf>
    <xf borderId="0" fillId="0" fontId="36" numFmtId="0" xfId="0" applyAlignment="1" applyFont="1">
      <alignment horizontal="right" readingOrder="0" shrinkToFit="0" vertical="bottom" wrapText="0"/>
    </xf>
    <xf borderId="0" fillId="4" fontId="37" numFmtId="0" xfId="0" applyAlignment="1" applyFont="1">
      <alignment readingOrder="0" vertical="bottom"/>
    </xf>
    <xf borderId="4" fillId="2" fontId="7" numFmtId="0" xfId="0" applyAlignment="1" applyBorder="1" applyFont="1">
      <alignment shrinkToFit="0" vertical="bottom" wrapText="0"/>
    </xf>
    <xf borderId="4" fillId="2" fontId="7" numFmtId="0" xfId="0" applyAlignment="1" applyBorder="1" applyFont="1">
      <alignment readingOrder="0" shrinkToFit="0" vertical="bottom" wrapText="1"/>
    </xf>
    <xf borderId="0" fillId="2" fontId="7" numFmtId="0" xfId="0" applyAlignment="1" applyFont="1">
      <alignment readingOrder="0" shrinkToFit="0" vertical="bottom" wrapText="1"/>
    </xf>
    <xf borderId="0" fillId="2" fontId="38" numFmtId="0" xfId="0" applyAlignment="1" applyFont="1">
      <alignment readingOrder="0"/>
    </xf>
    <xf borderId="0" fillId="2" fontId="39" numFmtId="0" xfId="0" applyAlignment="1" applyFont="1">
      <alignment readingOrder="0"/>
    </xf>
    <xf borderId="7" fillId="2" fontId="29" numFmtId="0" xfId="0" applyAlignment="1" applyBorder="1" applyFont="1">
      <alignment horizontal="right" readingOrder="0" shrinkToFit="0" vertical="bottom" wrapText="1"/>
    </xf>
    <xf borderId="7" fillId="2" fontId="32" numFmtId="0" xfId="0" applyAlignment="1" applyBorder="1" applyFont="1">
      <alignment horizontal="right" readingOrder="0" shrinkToFit="0" vertical="bottom" wrapText="1"/>
    </xf>
    <xf borderId="0" fillId="2" fontId="32" numFmtId="0" xfId="0" applyAlignment="1" applyFont="1">
      <alignment readingOrder="0" shrinkToFit="0" vertical="bottom" wrapText="1"/>
    </xf>
    <xf borderId="0" fillId="2" fontId="7" numFmtId="0" xfId="0" applyAlignment="1" applyFont="1">
      <alignment horizontal="left" readingOrder="0" shrinkToFit="0" wrapText="1"/>
    </xf>
    <xf borderId="0" fillId="13" fontId="7" numFmtId="0" xfId="0" applyAlignment="1" applyFont="1">
      <alignment horizontal="right" readingOrder="0"/>
    </xf>
    <xf borderId="0" fillId="0" fontId="10" numFmtId="0" xfId="0" applyAlignment="1" applyFont="1">
      <alignment shrinkToFit="0" wrapText="0"/>
    </xf>
    <xf borderId="4" fillId="2" fontId="10" numFmtId="0" xfId="0" applyBorder="1" applyFont="1"/>
    <xf borderId="0" fillId="0" fontId="40" numFmtId="0" xfId="0" applyAlignment="1" applyFont="1">
      <alignment horizontal="left" readingOrder="0" shrinkToFit="0" vertical="bottom" wrapText="0"/>
    </xf>
    <xf borderId="2" fillId="2" fontId="41" numFmtId="0" xfId="0" applyAlignment="1" applyBorder="1" applyFont="1">
      <alignment horizontal="left" readingOrder="0" vertical="bottom"/>
    </xf>
    <xf borderId="0" fillId="0" fontId="7" numFmtId="0" xfId="0" applyAlignment="1" applyFont="1">
      <alignment horizontal="right" shrinkToFit="0" vertical="bottom" wrapText="0"/>
    </xf>
    <xf borderId="0" fillId="0" fontId="41" numFmtId="0" xfId="0" applyAlignment="1" applyFont="1">
      <alignment horizontal="left" readingOrder="0" vertical="bottom"/>
    </xf>
    <xf borderId="0" fillId="2" fontId="7" numFmtId="0" xfId="0" applyAlignment="1" applyFont="1">
      <alignment shrinkToFit="0" vertical="bottom" wrapText="0"/>
    </xf>
    <xf borderId="0" fillId="4" fontId="7" numFmtId="0" xfId="0" applyAlignment="1" applyFont="1">
      <alignment readingOrder="0" shrinkToFit="0" vertical="bottom" wrapText="0"/>
    </xf>
    <xf borderId="0" fillId="9" fontId="42" numFmtId="0" xfId="0" applyAlignment="1" applyFont="1">
      <alignment readingOrder="0" shrinkToFit="0" vertical="bottom" wrapText="0"/>
    </xf>
    <xf borderId="0" fillId="4" fontId="7" numFmtId="0" xfId="0" applyAlignment="1" applyFont="1">
      <alignment shrinkToFit="0" vertical="bottom" wrapText="0"/>
    </xf>
    <xf borderId="0" fillId="4" fontId="7" numFmtId="0" xfId="0" applyAlignment="1" applyFont="1">
      <alignment shrinkToFit="0" vertical="bottom" wrapText="0"/>
    </xf>
    <xf borderId="0" fillId="0" fontId="40" numFmtId="0" xfId="0" applyAlignment="1" applyFont="1">
      <alignment readingOrder="0" shrinkToFit="0" vertical="bottom" wrapText="0"/>
    </xf>
    <xf borderId="0" fillId="0" fontId="40" numFmtId="0" xfId="0" applyAlignment="1" applyFont="1">
      <alignment shrinkToFit="0" vertical="bottom" wrapText="0"/>
    </xf>
    <xf borderId="4" fillId="0" fontId="40" numFmtId="0" xfId="0" applyAlignment="1" applyBorder="1" applyFont="1">
      <alignment readingOrder="0" shrinkToFit="0" vertical="bottom" wrapText="0"/>
    </xf>
    <xf borderId="4" fillId="0" fontId="40" numFmtId="0" xfId="0" applyAlignment="1" applyBorder="1" applyFont="1">
      <alignment shrinkToFit="0" vertical="bottom" wrapText="0"/>
    </xf>
    <xf borderId="0" fillId="0" fontId="7" numFmtId="0" xfId="0" applyAlignment="1" applyFont="1">
      <alignment readingOrder="0" shrinkToFit="0" vertical="bottom" wrapText="0"/>
    </xf>
    <xf borderId="0" fillId="13" fontId="43" numFmtId="0" xfId="0" applyAlignment="1" applyFont="1">
      <alignment horizontal="right" readingOrder="0"/>
    </xf>
    <xf borderId="0" fillId="2" fontId="44" numFmtId="0" xfId="0" applyAlignment="1" applyFont="1">
      <alignment readingOrder="0"/>
    </xf>
    <xf borderId="0" fillId="0" fontId="45" numFmtId="0" xfId="0" applyAlignment="1" applyFont="1">
      <alignment readingOrder="0" shrinkToFit="0" vertical="bottom" wrapText="0"/>
    </xf>
    <xf borderId="0" fillId="0" fontId="40" numFmtId="0" xfId="0" applyAlignment="1" applyFont="1">
      <alignment readingOrder="0" vertical="bottom"/>
    </xf>
    <xf borderId="0" fillId="13" fontId="7" numFmtId="0" xfId="0" applyAlignment="1" applyFont="1">
      <alignment horizontal="right" readingOrder="0" shrinkToFit="0" vertical="bottom" wrapText="0"/>
    </xf>
    <xf borderId="2" fillId="14" fontId="7" numFmtId="0" xfId="0" applyAlignment="1" applyBorder="1" applyFont="1">
      <alignment horizontal="right" readingOrder="0" shrinkToFit="0" vertical="center" wrapText="1"/>
    </xf>
    <xf borderId="0" fillId="13" fontId="7" numFmtId="0" xfId="0" applyAlignment="1" applyFont="1">
      <alignment readingOrder="0" shrinkToFit="0" vertical="bottom" wrapText="1"/>
    </xf>
    <xf borderId="0" fillId="0" fontId="7" numFmtId="0" xfId="0" applyAlignment="1" applyFont="1">
      <alignment readingOrder="0" shrinkToFit="0" vertical="bottom" wrapText="0"/>
    </xf>
    <xf borderId="2" fillId="0" fontId="7" numFmtId="0" xfId="0" applyAlignment="1" applyBorder="1" applyFont="1">
      <alignment readingOrder="0" shrinkToFit="0" vertical="bottom" wrapText="1"/>
    </xf>
    <xf borderId="0" fillId="0" fontId="7" numFmtId="0" xfId="0" applyAlignment="1" applyFont="1">
      <alignment readingOrder="0" shrinkToFit="0" vertical="bottom" wrapText="0"/>
    </xf>
    <xf borderId="0" fillId="0" fontId="40" numFmtId="0" xfId="0" applyAlignment="1" applyFont="1">
      <alignment horizontal="left" readingOrder="0" vertical="bottom"/>
    </xf>
    <xf borderId="4" fillId="2" fontId="7" numFmtId="0" xfId="0" applyAlignment="1" applyBorder="1" applyFont="1">
      <alignment readingOrder="0"/>
    </xf>
    <xf borderId="0" fillId="0" fontId="40" numFmtId="0" xfId="0" applyAlignment="1" applyFont="1">
      <alignment horizontal="left" readingOrder="0" shrinkToFit="0" vertical="bottom" wrapText="1"/>
    </xf>
    <xf borderId="0" fillId="4" fontId="46" numFmtId="0" xfId="0" applyAlignment="1" applyFont="1">
      <alignment readingOrder="0" shrinkToFit="0" vertical="bottom" wrapText="0"/>
    </xf>
    <xf borderId="0" fillId="12" fontId="10" numFmtId="0" xfId="0" applyAlignment="1" applyFont="1">
      <alignment horizontal="right" readingOrder="0" shrinkToFit="0" wrapText="1"/>
    </xf>
    <xf borderId="0" fillId="0" fontId="7" numFmtId="0" xfId="0" applyAlignment="1" applyFont="1">
      <alignment shrinkToFit="0" vertical="bottom" wrapText="0"/>
    </xf>
    <xf borderId="0" fillId="0" fontId="47" numFmtId="0" xfId="0" applyAlignment="1" applyFont="1">
      <alignment readingOrder="0" shrinkToFit="0" vertical="bottom" wrapText="0"/>
    </xf>
    <xf borderId="0" fillId="12" fontId="10" numFmtId="0" xfId="0" applyAlignment="1" applyFont="1">
      <alignment shrinkToFit="0" wrapText="1"/>
    </xf>
    <xf borderId="0" fillId="2" fontId="45" numFmtId="0" xfId="0" applyAlignment="1" applyFont="1">
      <alignment readingOrder="0"/>
    </xf>
    <xf borderId="0" fillId="0" fontId="48" numFmtId="0" xfId="0" applyAlignment="1" applyFont="1">
      <alignment readingOrder="0" shrinkToFit="0" wrapText="1"/>
    </xf>
    <xf borderId="0" fillId="0" fontId="49" numFmtId="0" xfId="0" applyAlignment="1" applyFont="1">
      <alignment readingOrder="0" shrinkToFit="0" wrapText="1"/>
    </xf>
    <xf borderId="0" fillId="0" fontId="40" numFmtId="0" xfId="0" applyAlignment="1" applyFont="1">
      <alignment horizontal="center" readingOrder="0" vertical="bottom"/>
    </xf>
    <xf borderId="0" fillId="9" fontId="50" numFmtId="0" xfId="0" applyAlignment="1" applyFont="1">
      <alignment horizontal="center" readingOrder="0" shrinkToFit="0" vertical="bottom" wrapText="0"/>
    </xf>
    <xf borderId="0" fillId="0" fontId="51" numFmtId="0" xfId="0" applyAlignment="1" applyFont="1">
      <alignment readingOrder="0" vertical="bottom"/>
    </xf>
    <xf borderId="0" fillId="2" fontId="52" numFmtId="0" xfId="0" applyAlignment="1" applyFont="1">
      <alignment readingOrder="0" shrinkToFit="0" vertical="bottom" wrapText="0"/>
    </xf>
    <xf borderId="0" fillId="4" fontId="10" numFmtId="0" xfId="0" applyFont="1"/>
    <xf borderId="0" fillId="0" fontId="53" numFmtId="0" xfId="0" applyAlignment="1" applyFont="1">
      <alignment readingOrder="0" shrinkToFit="0" wrapText="1"/>
    </xf>
    <xf borderId="0" fillId="9" fontId="54" numFmtId="0" xfId="0" applyAlignment="1" applyFont="1">
      <alignment readingOrder="0" shrinkToFit="0" vertical="bottom" wrapText="0"/>
    </xf>
    <xf borderId="0" fillId="0" fontId="7" numFmtId="0" xfId="0" applyAlignment="1" applyFont="1">
      <alignment readingOrder="0"/>
    </xf>
    <xf borderId="0" fillId="6" fontId="10" numFmtId="0" xfId="0" applyFont="1"/>
    <xf borderId="7" fillId="7" fontId="10" numFmtId="0" xfId="0" applyBorder="1" applyFont="1"/>
    <xf borderId="7" fillId="6" fontId="10" numFmtId="0" xfId="0" applyBorder="1" applyFont="1"/>
    <xf borderId="2" fillId="0" fontId="10" numFmtId="0" xfId="0" applyBorder="1" applyFont="1"/>
    <xf borderId="7" fillId="2" fontId="10" numFmtId="0" xfId="0" applyBorder="1" applyFont="1"/>
    <xf borderId="0" fillId="9" fontId="10" numFmtId="0" xfId="0" applyFont="1"/>
    <xf borderId="0" fillId="4" fontId="10" numFmtId="0" xfId="0" applyAlignment="1" applyFont="1">
      <alignment readingOrder="0"/>
    </xf>
    <xf borderId="0" fillId="4" fontId="11" numFmtId="0" xfId="0" applyAlignment="1" applyFont="1">
      <alignment readingOrder="0" vertical="bottom"/>
    </xf>
    <xf borderId="0" fillId="9" fontId="10" numFmtId="0" xfId="0" applyAlignment="1" applyFont="1">
      <alignment readingOrder="0"/>
    </xf>
    <xf borderId="0" fillId="9" fontId="55" numFmtId="0" xfId="0" applyAlignment="1" applyFont="1">
      <alignment readingOrder="0"/>
    </xf>
    <xf borderId="0" fillId="4" fontId="10" numFmtId="0" xfId="0" applyAlignment="1" applyFont="1">
      <alignment shrinkToFit="0" wrapText="0"/>
    </xf>
    <xf borderId="0" fillId="2" fontId="10" numFmtId="0" xfId="0" applyFont="1"/>
    <xf borderId="2" fillId="2" fontId="10" numFmtId="0" xfId="0" applyBorder="1" applyFont="1"/>
    <xf borderId="8" fillId="17" fontId="12" numFmtId="0" xfId="0" applyBorder="1" applyFill="1" applyFont="1"/>
    <xf borderId="8" fillId="17" fontId="12" numFmtId="0" xfId="0" applyAlignment="1" applyBorder="1" applyFont="1">
      <alignment readingOrder="0"/>
    </xf>
    <xf borderId="9" fillId="17" fontId="12" numFmtId="0" xfId="0" applyAlignment="1" applyBorder="1" applyFont="1">
      <alignment readingOrder="0"/>
    </xf>
    <xf borderId="10" fillId="17" fontId="12" numFmtId="0" xfId="0" applyAlignment="1" applyBorder="1" applyFont="1">
      <alignment readingOrder="0"/>
    </xf>
    <xf borderId="4" fillId="17" fontId="10" numFmtId="0" xfId="0" applyAlignment="1" applyBorder="1" applyFont="1">
      <alignment readingOrder="0"/>
    </xf>
    <xf borderId="4" fillId="17" fontId="10" numFmtId="0" xfId="0" applyBorder="1" applyFont="1"/>
    <xf borderId="0" fillId="17" fontId="10" numFmtId="0" xfId="0" applyFont="1"/>
    <xf borderId="2" fillId="17" fontId="10" numFmtId="0" xfId="0" applyAlignment="1" applyBorder="1" applyFont="1">
      <alignment readingOrder="0"/>
    </xf>
    <xf borderId="2" fillId="0" fontId="10" numFmtId="0" xfId="0" applyAlignment="1" applyBorder="1" applyFont="1">
      <alignment readingOrder="0" shrinkToFit="0" wrapText="1"/>
    </xf>
    <xf borderId="5" fillId="17" fontId="12" numFmtId="0" xfId="0" applyAlignment="1" applyBorder="1" applyFont="1">
      <alignment readingOrder="0"/>
    </xf>
    <xf borderId="5" fillId="17" fontId="12" numFmtId="0" xfId="0" applyBorder="1" applyFont="1"/>
    <xf borderId="6" fillId="17" fontId="12" numFmtId="0" xfId="0" applyBorder="1" applyFont="1"/>
    <xf borderId="11" fillId="17" fontId="12" numFmtId="0" xfId="0" applyBorder="1" applyFont="1"/>
    <xf borderId="7" fillId="6" fontId="10" numFmtId="0" xfId="0" applyAlignment="1" applyBorder="1" applyFont="1">
      <alignment readingOrder="0"/>
    </xf>
    <xf borderId="4" fillId="2" fontId="10" numFmtId="0" xfId="0" applyAlignment="1" applyBorder="1" applyFont="1">
      <alignment readingOrder="0"/>
    </xf>
    <xf borderId="0" fillId="0" fontId="56" numFmtId="0" xfId="0" applyAlignment="1" applyFont="1">
      <alignment readingOrder="0" shrinkToFit="0" wrapText="0"/>
    </xf>
    <xf borderId="2" fillId="0" fontId="10" numFmtId="0" xfId="0" applyAlignment="1" applyBorder="1" applyFont="1">
      <alignment readingOrder="0"/>
    </xf>
    <xf borderId="0" fillId="9" fontId="57" numFmtId="0" xfId="0" applyAlignment="1" applyFont="1">
      <alignment readingOrder="0"/>
    </xf>
    <xf borderId="7" fillId="2" fontId="10" numFmtId="0" xfId="0" applyAlignment="1" applyBorder="1" applyFont="1">
      <alignment readingOrder="0"/>
    </xf>
    <xf borderId="0" fillId="0" fontId="58" numFmtId="0" xfId="0" applyAlignment="1" applyFont="1">
      <alignment readingOrder="0"/>
    </xf>
    <xf borderId="7" fillId="2" fontId="10" numFmtId="0" xfId="0" applyAlignment="1" applyBorder="1" applyFont="1">
      <alignment readingOrder="0" shrinkToFit="0" wrapText="1"/>
    </xf>
    <xf borderId="2" fillId="0" fontId="10" numFmtId="0" xfId="0" applyAlignment="1" applyBorder="1" applyFont="1">
      <alignment readingOrder="0" shrinkToFit="0" wrapText="1"/>
    </xf>
    <xf borderId="2" fillId="0" fontId="10" numFmtId="0" xfId="0" applyAlignment="1" applyBorder="1" applyFont="1">
      <alignment shrinkToFit="0" wrapText="1"/>
    </xf>
    <xf borderId="4" fillId="2" fontId="10" numFmtId="0" xfId="0" applyAlignment="1" applyBorder="1" applyFont="1">
      <alignment readingOrder="0" shrinkToFit="0" wrapText="0"/>
    </xf>
    <xf borderId="0" fillId="4" fontId="59" numFmtId="0" xfId="0" applyAlignment="1" applyFont="1">
      <alignment readingOrder="0"/>
    </xf>
    <xf borderId="0" fillId="9" fontId="10" numFmtId="0" xfId="0" applyAlignment="1" applyFont="1">
      <alignment readingOrder="0"/>
    </xf>
    <xf borderId="0" fillId="0" fontId="60" numFmtId="0" xfId="0" applyAlignment="1" applyFont="1">
      <alignment readingOrder="0"/>
    </xf>
    <xf borderId="0" fillId="0" fontId="40" numFmtId="0" xfId="0" applyAlignment="1" applyFont="1">
      <alignment shrinkToFit="0" vertical="bottom" wrapText="0"/>
    </xf>
    <xf borderId="0" fillId="4" fontId="10" numFmtId="0" xfId="0" applyAlignment="1" applyFont="1">
      <alignment readingOrder="0" shrinkToFit="0" wrapText="0"/>
    </xf>
    <xf borderId="0" fillId="9" fontId="61" numFmtId="0" xfId="0" applyAlignment="1" applyFont="1">
      <alignment readingOrder="0"/>
    </xf>
    <xf borderId="0" fillId="4" fontId="11" numFmtId="0" xfId="0" applyAlignment="1" applyFont="1">
      <alignment vertical="bottom"/>
    </xf>
    <xf borderId="0" fillId="0" fontId="62" numFmtId="0" xfId="0" applyAlignment="1" applyFont="1">
      <alignment readingOrder="0" shrinkToFit="0" wrapText="0"/>
    </xf>
    <xf borderId="0" fillId="4" fontId="63" numFmtId="0" xfId="0" applyAlignment="1" applyFont="1">
      <alignment readingOrder="0"/>
    </xf>
    <xf borderId="0" fillId="2" fontId="64" numFmtId="0" xfId="0" applyAlignment="1" applyFont="1">
      <alignment readingOrder="0"/>
    </xf>
    <xf borderId="0" fillId="4" fontId="65" numFmtId="0" xfId="0" applyAlignment="1" applyFont="1">
      <alignment readingOrder="0"/>
    </xf>
    <xf borderId="0" fillId="2" fontId="41" numFmtId="0" xfId="0" applyAlignment="1" applyFont="1">
      <alignment horizontal="left" readingOrder="0"/>
    </xf>
    <xf borderId="0" fillId="18" fontId="66" numFmtId="0" xfId="0" applyAlignment="1" applyFill="1" applyFont="1">
      <alignment horizontal="left" readingOrder="0"/>
    </xf>
    <xf borderId="0" fillId="19" fontId="67" numFmtId="0" xfId="0" applyAlignment="1" applyFill="1" applyFont="1">
      <alignment readingOrder="0"/>
    </xf>
    <xf borderId="0" fillId="0" fontId="68" numFmtId="0" xfId="0" applyAlignment="1" applyFont="1">
      <alignment readingOrder="0"/>
    </xf>
    <xf borderId="0" fillId="0" fontId="69" numFmtId="0" xfId="0" applyAlignment="1" applyFont="1">
      <alignment readingOrder="0" shrinkToFit="0" wrapText="1"/>
    </xf>
    <xf borderId="0" fillId="0" fontId="10" numFmtId="0" xfId="0" applyAlignment="1" applyFont="1">
      <alignment shrinkToFit="0" wrapText="1"/>
    </xf>
    <xf borderId="12" fillId="7" fontId="10" numFmtId="0" xfId="0" applyBorder="1" applyFont="1"/>
    <xf borderId="12" fillId="6" fontId="10" numFmtId="0" xfId="0" applyBorder="1" applyFont="1"/>
  </cellXfs>
  <cellStyles count="1">
    <cellStyle xfId="0" name="Normal" builtinId="0"/>
  </cellStyles>
  <dxfs count="2">
    <dxf>
      <font>
        <strike/>
      </font>
      <fill>
        <patternFill patternType="solid">
          <fgColor rgb="FFD9D9D9"/>
          <bgColor rgb="FFD9D9D9"/>
        </patternFill>
      </fill>
      <border/>
    </dxf>
    <dxf>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90" Type="http://schemas.openxmlformats.org/officeDocument/2006/relationships/hyperlink" Target="https://api.elsevier.com/content/article/eid/1-s2.0-S1369526620300364" TargetMode="External"/><Relationship Id="rId194" Type="http://schemas.openxmlformats.org/officeDocument/2006/relationships/hyperlink" Target="https://drive.google.com/file/d/1Ioq5qCbKwkPC24xkIa_fmpRGZr4-WDkZ/view?usp=sharing" TargetMode="External"/><Relationship Id="rId193" Type="http://schemas.openxmlformats.org/officeDocument/2006/relationships/hyperlink" Target="https://www.scopus.com/inward/citedby.uri?partnerID=HzOxMe3b&amp;scp=85066895838&amp;origin=inward" TargetMode="External"/><Relationship Id="rId192" Type="http://schemas.openxmlformats.org/officeDocument/2006/relationships/hyperlink" Target="https://www.scopus.com/inward/citedby.uri?partnerID=HzOxMe3b&amp;scp=85074639141&amp;origin=inward" TargetMode="External"/><Relationship Id="rId191" Type="http://schemas.openxmlformats.org/officeDocument/2006/relationships/hyperlink" Target="https://www.scopus.com/inward/citedby.uri?partnerID=HzOxMe3b&amp;scp=85083103953&amp;origin=inward" TargetMode="External"/><Relationship Id="rId187" Type="http://schemas.openxmlformats.org/officeDocument/2006/relationships/hyperlink" Target="https://www.scopus.com/inward/citedby.uri?partnerID=HzOxMe3b&amp;scp=85067065377&amp;origin=inward" TargetMode="External"/><Relationship Id="rId186" Type="http://schemas.openxmlformats.org/officeDocument/2006/relationships/hyperlink" Target="https://www.scopus.com/inward/citedby.uri?partnerID=HzOxMe3b&amp;scp=85079461640&amp;origin=inward" TargetMode="External"/><Relationship Id="rId185" Type="http://schemas.openxmlformats.org/officeDocument/2006/relationships/hyperlink" Target="https://www.scopus.com/inward/citedby.uri?partnerID=HzOxMe3b&amp;scp=85091315481&amp;origin=inward" TargetMode="External"/><Relationship Id="rId184" Type="http://schemas.openxmlformats.org/officeDocument/2006/relationships/hyperlink" Target="https://www.scopus.com/inward/citedby.uri?partnerID=HzOxMe3b&amp;scp=85123586840&amp;origin=inward" TargetMode="External"/><Relationship Id="rId189" Type="http://schemas.openxmlformats.org/officeDocument/2006/relationships/hyperlink" Target="https://www.scopus.com/inward/citedby.uri?partnerID=HzOxMe3b&amp;scp=85083954316&amp;origin=inward" TargetMode="External"/><Relationship Id="rId188" Type="http://schemas.openxmlformats.org/officeDocument/2006/relationships/hyperlink" Target="https://www.scopus.com/inward/citedby.uri?partnerID=HzOxMe3b&amp;scp=85084316881&amp;origin=inward" TargetMode="External"/><Relationship Id="rId183" Type="http://schemas.openxmlformats.org/officeDocument/2006/relationships/hyperlink" Target="https://www.scopus.com/inward/citedby.uri?partnerID=HzOxMe3b&amp;scp=84949667861&amp;origin=inward" TargetMode="External"/><Relationship Id="rId182" Type="http://schemas.openxmlformats.org/officeDocument/2006/relationships/hyperlink" Target="https://www.scopus.com/inward/citedby.uri?partnerID=HzOxMe3b&amp;scp=85065422060&amp;origin=inward" TargetMode="External"/><Relationship Id="rId181" Type="http://schemas.openxmlformats.org/officeDocument/2006/relationships/hyperlink" Target="https://api.elsevier.com/content/article/eid/1-s2.0-S0048733319301027" TargetMode="External"/><Relationship Id="rId180" Type="http://schemas.openxmlformats.org/officeDocument/2006/relationships/hyperlink" Target="https://www.scopus.com/inward/citedby.uri?partnerID=HzOxMe3b&amp;scp=85091044842&amp;origin=inward" TargetMode="External"/><Relationship Id="rId176" Type="http://schemas.openxmlformats.org/officeDocument/2006/relationships/hyperlink" Target="https://api.elsevier.com/content/article/eid/1-s2.0-S2211124717314973" TargetMode="External"/><Relationship Id="rId297" Type="http://schemas.openxmlformats.org/officeDocument/2006/relationships/hyperlink" Target="https://ieeexplore.ieee.org/stamp/stamp.jsp?arnumber=9667640" TargetMode="External"/><Relationship Id="rId175" Type="http://schemas.openxmlformats.org/officeDocument/2006/relationships/hyperlink" Target="https://www.scopus.com/inward/citedby.uri?partnerID=HzOxMe3b&amp;scp=85041541629&amp;origin=inward" TargetMode="External"/><Relationship Id="rId296" Type="http://schemas.openxmlformats.org/officeDocument/2006/relationships/hyperlink" Target="https://ieeexplore.ieee.org/stamp/stamp.jsp?arnumber=9346339" TargetMode="External"/><Relationship Id="rId174" Type="http://schemas.openxmlformats.org/officeDocument/2006/relationships/hyperlink" Target="https://api.elsevier.com/content/article/eid/1-s2.0-S0005109818300384" TargetMode="External"/><Relationship Id="rId295" Type="http://schemas.openxmlformats.org/officeDocument/2006/relationships/hyperlink" Target="https://ieeexplore.ieee.org/stamp/stamp.jsp?arnumber=9894051" TargetMode="External"/><Relationship Id="rId173" Type="http://schemas.openxmlformats.org/officeDocument/2006/relationships/hyperlink" Target="https://www.scopus.com/inward/citedby.uri?partnerID=HzOxMe3b&amp;scp=85071590478&amp;origin=inward" TargetMode="External"/><Relationship Id="rId294" Type="http://schemas.openxmlformats.org/officeDocument/2006/relationships/hyperlink" Target="https://ieeexplore.ieee.org/stamp/stamp.jsp?arnumber=9558981" TargetMode="External"/><Relationship Id="rId179" Type="http://schemas.openxmlformats.org/officeDocument/2006/relationships/hyperlink" Target="https://www.scopus.com/inward/citedby.uri?partnerID=HzOxMe3b&amp;scp=84988844656&amp;origin=inward" TargetMode="External"/><Relationship Id="rId178" Type="http://schemas.openxmlformats.org/officeDocument/2006/relationships/hyperlink" Target="https://www.scopus.com/inward/citedby.uri?partnerID=HzOxMe3b&amp;scp=85019543571&amp;origin=inward" TargetMode="External"/><Relationship Id="rId299" Type="http://schemas.openxmlformats.org/officeDocument/2006/relationships/hyperlink" Target="https://ieeexplore.ieee.org/stamp/stamp.jsp?arnumber=9820466" TargetMode="External"/><Relationship Id="rId177" Type="http://schemas.openxmlformats.org/officeDocument/2006/relationships/hyperlink" Target="https://www.scopus.com/inward/citedby.uri?partnerID=HzOxMe3b&amp;scp=85034091770&amp;origin=inward" TargetMode="External"/><Relationship Id="rId298" Type="http://schemas.openxmlformats.org/officeDocument/2006/relationships/hyperlink" Target="https://ieeexplore.ieee.org/stamp/stamp.jsp?arnumber=9627791" TargetMode="External"/><Relationship Id="rId198" Type="http://schemas.openxmlformats.org/officeDocument/2006/relationships/hyperlink" Target="https://api.elsevier.com/content/article/eid/1-s2.0-S1364661319301020" TargetMode="External"/><Relationship Id="rId197" Type="http://schemas.openxmlformats.org/officeDocument/2006/relationships/hyperlink" Target="https://www.scopus.com/inward/citedby.uri?partnerID=HzOxMe3b&amp;scp=85090001410&amp;origin=inward" TargetMode="External"/><Relationship Id="rId196" Type="http://schemas.openxmlformats.org/officeDocument/2006/relationships/hyperlink" Target="https://www.scopus.com/inward/citedby.uri?partnerID=HzOxMe3b&amp;scp=85054527690&amp;origin=inward" TargetMode="External"/><Relationship Id="rId195" Type="http://schemas.openxmlformats.org/officeDocument/2006/relationships/hyperlink" Target="https://www.scopus.com/inward/citedby.uri?partnerID=HzOxMe3b&amp;scp=85057120528&amp;origin=inward" TargetMode="External"/><Relationship Id="rId199" Type="http://schemas.openxmlformats.org/officeDocument/2006/relationships/hyperlink" Target="https://www.scopus.com/inward/citedby.uri?partnerID=HzOxMe3b&amp;scp=85066273318&amp;origin=inward" TargetMode="External"/><Relationship Id="rId150" Type="http://schemas.openxmlformats.org/officeDocument/2006/relationships/hyperlink" Target="https://api.elsevier.com/content/article/eid/1-s2.0-S0735193319303094" TargetMode="External"/><Relationship Id="rId271" Type="http://schemas.openxmlformats.org/officeDocument/2006/relationships/hyperlink" Target="https://drive.google.com/file/d/16_CduTNSeCXTkhh9opnn2bz0Ay4DGlPH/view?usp=sharing" TargetMode="External"/><Relationship Id="rId392" Type="http://schemas.openxmlformats.org/officeDocument/2006/relationships/hyperlink" Target="https://ieeexplore.ieee.org/stamp/stamp.jsp?arnumber=9937292" TargetMode="External"/><Relationship Id="rId270" Type="http://schemas.openxmlformats.org/officeDocument/2006/relationships/hyperlink" Target="https://ieeexplore.ieee.org/stamp/stamp.jsp?arnumber=9454753" TargetMode="External"/><Relationship Id="rId391" Type="http://schemas.openxmlformats.org/officeDocument/2006/relationships/hyperlink" Target="https://ieeexplore.ieee.org/stamp/stamp.jsp?arnumber=9715260" TargetMode="External"/><Relationship Id="rId390" Type="http://schemas.openxmlformats.org/officeDocument/2006/relationships/hyperlink" Target="https://ieeexplore.ieee.org/stamp/stamp.jsp?arnumber=9935863" TargetMode="External"/><Relationship Id="rId1" Type="http://schemas.openxmlformats.org/officeDocument/2006/relationships/hyperlink" Target="https://drive.google.com/drive/folders/1uF9cZfITidPMw7Kr9a3p3rpdu-lAWzrZ?usp=share_link" TargetMode="External"/><Relationship Id="rId2" Type="http://schemas.openxmlformats.org/officeDocument/2006/relationships/hyperlink" Target="https://www.scopus.com/inward/citedby.uri?partnerID=HzOxMe3b&amp;scp=85029377314&amp;origin=inward" TargetMode="External"/><Relationship Id="rId3" Type="http://schemas.openxmlformats.org/officeDocument/2006/relationships/hyperlink" Target="https://www.scopus.com/inward/citedby.uri?partnerID=HzOxMe3b&amp;scp=85061808500&amp;origin=inward" TargetMode="External"/><Relationship Id="rId149" Type="http://schemas.openxmlformats.org/officeDocument/2006/relationships/hyperlink" Target="https://www.scopus.com/inward/citedby.uri?partnerID=HzOxMe3b&amp;scp=85007277441&amp;origin=inward" TargetMode="External"/><Relationship Id="rId4" Type="http://schemas.openxmlformats.org/officeDocument/2006/relationships/hyperlink" Target="https://www.scopus.com/inward/citedby.uri?partnerID=HzOxMe3b&amp;scp=85089188396&amp;origin=inward" TargetMode="External"/><Relationship Id="rId148" Type="http://schemas.openxmlformats.org/officeDocument/2006/relationships/hyperlink" Target="https://www.scopus.com/inward/citedby.uri?partnerID=HzOxMe3b&amp;scp=85084290619&amp;origin=inward" TargetMode="External"/><Relationship Id="rId269" Type="http://schemas.openxmlformats.org/officeDocument/2006/relationships/hyperlink" Target="https://drive.google.com/file/d/18F6MvZVaDpbXCudRoAEd0l_6jRLm2URJ/view?usp=sharing" TargetMode="External"/><Relationship Id="rId9" Type="http://schemas.openxmlformats.org/officeDocument/2006/relationships/hyperlink" Target="https://www.scopus.com/inward/citedby.uri?partnerID=HzOxMe3b&amp;scp=85073145268&amp;origin=inward" TargetMode="External"/><Relationship Id="rId143" Type="http://schemas.openxmlformats.org/officeDocument/2006/relationships/hyperlink" Target="https://www.scopus.com/inward/citedby.uri?partnerID=HzOxMe3b&amp;scp=85075868564&amp;origin=inward" TargetMode="External"/><Relationship Id="rId264" Type="http://schemas.openxmlformats.org/officeDocument/2006/relationships/hyperlink" Target="https://ieeexplore.ieee.org/stamp/stamp.jsp?arnumber=9245296" TargetMode="External"/><Relationship Id="rId385" Type="http://schemas.openxmlformats.org/officeDocument/2006/relationships/hyperlink" Target="https://ieeexplore.ieee.org/stamp/stamp.jsp?arnumber=9418137" TargetMode="External"/><Relationship Id="rId142" Type="http://schemas.openxmlformats.org/officeDocument/2006/relationships/hyperlink" Target="https://api.elsevier.com/content/article/eid/1-s2.0-S1474034619305762" TargetMode="External"/><Relationship Id="rId263" Type="http://schemas.openxmlformats.org/officeDocument/2006/relationships/hyperlink" Target="https://ieeexplore.ieee.org/abstract/document/9245296" TargetMode="External"/><Relationship Id="rId384" Type="http://schemas.openxmlformats.org/officeDocument/2006/relationships/hyperlink" Target="https://ieeexplore.ieee.org/stamp/stamp.jsp?arnumber=8742082" TargetMode="External"/><Relationship Id="rId141" Type="http://schemas.openxmlformats.org/officeDocument/2006/relationships/hyperlink" Target="https://www.scopus.com/inward/citedby.uri?partnerID=HzOxMe3b&amp;scp=84999622572&amp;origin=inward" TargetMode="External"/><Relationship Id="rId262" Type="http://schemas.openxmlformats.org/officeDocument/2006/relationships/hyperlink" Target="https://ieeexplore.ieee.org/xpl/ebooks/bookPdfWithBanner.jsp?fileName=9881925.pdf&amp;bkn=9880910&amp;pdfType=chapter" TargetMode="External"/><Relationship Id="rId383" Type="http://schemas.openxmlformats.org/officeDocument/2006/relationships/hyperlink" Target="https://ieeexplore.ieee.org/stamp/stamp.jsp?arnumber=9920145" TargetMode="External"/><Relationship Id="rId140" Type="http://schemas.openxmlformats.org/officeDocument/2006/relationships/hyperlink" Target="https://api.elsevier.com/content/article/eid/1-s2.0-S1877705816302077" TargetMode="External"/><Relationship Id="rId261" Type="http://schemas.openxmlformats.org/officeDocument/2006/relationships/hyperlink" Target="https://ieeexplore.ieee.org/stamp/stamp.jsp?arnumber=9498546" TargetMode="External"/><Relationship Id="rId382" Type="http://schemas.openxmlformats.org/officeDocument/2006/relationships/hyperlink" Target="https://ieeexplore.ieee.org/stamp/stamp.jsp?arnumber=9091732" TargetMode="External"/><Relationship Id="rId5" Type="http://schemas.openxmlformats.org/officeDocument/2006/relationships/hyperlink" Target="https://www.scopus.com/inward/citedby.uri?partnerID=HzOxMe3b&amp;scp=85084065414&amp;origin=inward" TargetMode="External"/><Relationship Id="rId147" Type="http://schemas.openxmlformats.org/officeDocument/2006/relationships/hyperlink" Target="https://www.scopus.com/inward/citedby.uri?partnerID=HzOxMe3b&amp;scp=85099929646&amp;origin=inward" TargetMode="External"/><Relationship Id="rId268" Type="http://schemas.openxmlformats.org/officeDocument/2006/relationships/hyperlink" Target="https://ieeexplore.ieee.org/stamp/stamp.jsp?arnumber=9207211" TargetMode="External"/><Relationship Id="rId389" Type="http://schemas.openxmlformats.org/officeDocument/2006/relationships/hyperlink" Target="https://ieeexplore.ieee.org/stamp/stamp.jsp?arnumber=9172837" TargetMode="External"/><Relationship Id="rId6" Type="http://schemas.openxmlformats.org/officeDocument/2006/relationships/hyperlink" Target="https://www.scopus.com/inward/citedby.uri?partnerID=HzOxMe3b&amp;scp=85086008636&amp;origin=inward" TargetMode="External"/><Relationship Id="rId146" Type="http://schemas.openxmlformats.org/officeDocument/2006/relationships/hyperlink" Target="https://www.scopus.com/inward/citedby.uri?partnerID=HzOxMe3b&amp;scp=85006814716&amp;origin=inward" TargetMode="External"/><Relationship Id="rId267" Type="http://schemas.openxmlformats.org/officeDocument/2006/relationships/hyperlink" Target="https://ieeexplore.ieee.org/stamp/stamp.jsp?arnumber=9402628" TargetMode="External"/><Relationship Id="rId388" Type="http://schemas.openxmlformats.org/officeDocument/2006/relationships/hyperlink" Target="https://ieeexplore.ieee.org/stamp/stamp.jsp?arnumber=8907309" TargetMode="External"/><Relationship Id="rId7" Type="http://schemas.openxmlformats.org/officeDocument/2006/relationships/hyperlink" Target="https://www.scopus.com/inward/citedby.uri?partnerID=HzOxMe3b&amp;scp=85019762093&amp;origin=inward" TargetMode="External"/><Relationship Id="rId145" Type="http://schemas.openxmlformats.org/officeDocument/2006/relationships/hyperlink" Target="https://www.scopus.com/inward/citedby.uri?partnerID=HzOxMe3b&amp;scp=85045671831&amp;origin=inward" TargetMode="External"/><Relationship Id="rId266" Type="http://schemas.openxmlformats.org/officeDocument/2006/relationships/hyperlink" Target="https://ieeexplore.ieee.org/stamp/stamp.jsp?arnumber=9736341" TargetMode="External"/><Relationship Id="rId387" Type="http://schemas.openxmlformats.org/officeDocument/2006/relationships/hyperlink" Target="https://ieeexplore.ieee.org/stamp/stamp.jsp?arnumber=8305978" TargetMode="External"/><Relationship Id="rId8" Type="http://schemas.openxmlformats.org/officeDocument/2006/relationships/hyperlink" Target="https://www.scopus.com/inward/citedby.uri?partnerID=HzOxMe3b&amp;scp=85016265063&amp;origin=inward" TargetMode="External"/><Relationship Id="rId144" Type="http://schemas.openxmlformats.org/officeDocument/2006/relationships/hyperlink" Target="https://www.scopus.com/inward/citedby.uri?partnerID=HzOxMe3b&amp;scp=85046700344&amp;origin=inward" TargetMode="External"/><Relationship Id="rId265" Type="http://schemas.openxmlformats.org/officeDocument/2006/relationships/hyperlink" Target="https://ieeexplore.ieee.org/abstract/document/9736341/" TargetMode="External"/><Relationship Id="rId386" Type="http://schemas.openxmlformats.org/officeDocument/2006/relationships/hyperlink" Target="https://ieeexplore.ieee.org/stamp/stamp.jsp?arnumber=9522957" TargetMode="External"/><Relationship Id="rId260" Type="http://schemas.openxmlformats.org/officeDocument/2006/relationships/hyperlink" Target="https://ieeexplore.ieee.org/stamp/stamp.jsp?arnumber=9864970" TargetMode="External"/><Relationship Id="rId381" Type="http://schemas.openxmlformats.org/officeDocument/2006/relationships/hyperlink" Target="https://ieeexplore.ieee.org/stamp/stamp.jsp?arnumber=9450036" TargetMode="External"/><Relationship Id="rId380" Type="http://schemas.openxmlformats.org/officeDocument/2006/relationships/hyperlink" Target="https://ieeexplore.ieee.org/stamp/stamp.jsp?arnumber=7772283" TargetMode="External"/><Relationship Id="rId139" Type="http://schemas.openxmlformats.org/officeDocument/2006/relationships/hyperlink" Target="https://www.scopus.com/inward/citedby.uri?partnerID=HzOxMe3b&amp;scp=85019996728&amp;origin=inward" TargetMode="External"/><Relationship Id="rId138" Type="http://schemas.openxmlformats.org/officeDocument/2006/relationships/hyperlink" Target="https://www.scopus.com/inward/citedby.uri?partnerID=HzOxMe3b&amp;scp=85041953282&amp;origin=inward" TargetMode="External"/><Relationship Id="rId259" Type="http://schemas.openxmlformats.org/officeDocument/2006/relationships/hyperlink" Target="https://ieeexplore.ieee.org/abstract/document/9864970" TargetMode="External"/><Relationship Id="rId137" Type="http://schemas.openxmlformats.org/officeDocument/2006/relationships/hyperlink" Target="https://www.scopus.com/inward/citedby.uri?partnerID=HzOxMe3b&amp;scp=85029245645&amp;origin=inward" TargetMode="External"/><Relationship Id="rId258" Type="http://schemas.openxmlformats.org/officeDocument/2006/relationships/hyperlink" Target="https://ieeexplore.ieee.org/stamp/stamp.jsp?arnumber=9335906" TargetMode="External"/><Relationship Id="rId379" Type="http://schemas.openxmlformats.org/officeDocument/2006/relationships/hyperlink" Target="https://ieeexplore.ieee.org/stamp/stamp.jsp?arnumber=8464953" TargetMode="External"/><Relationship Id="rId132" Type="http://schemas.openxmlformats.org/officeDocument/2006/relationships/hyperlink" Target="https://www.scopus.com/inward/citedby.uri?partnerID=HzOxMe3b&amp;scp=85012186740&amp;origin=inward" TargetMode="External"/><Relationship Id="rId253" Type="http://schemas.openxmlformats.org/officeDocument/2006/relationships/hyperlink" Target="https://ieeexplore.ieee.org/abstract/document/9864914" TargetMode="External"/><Relationship Id="rId374" Type="http://schemas.openxmlformats.org/officeDocument/2006/relationships/hyperlink" Target="https://ieeexplore.ieee.org/stamp/stamp.jsp?arnumber=8405693" TargetMode="External"/><Relationship Id="rId495" Type="http://schemas.openxmlformats.org/officeDocument/2006/relationships/hyperlink" Target="https://www.sciencedirect.com/science/article/pii/S2667096822000088;http://dx.doi.org/10.1016/j.jjimei.2022.100064" TargetMode="External"/><Relationship Id="rId131" Type="http://schemas.openxmlformats.org/officeDocument/2006/relationships/hyperlink" Target="https://www.scopus.com/inward/citedby.uri?partnerID=HzOxMe3b&amp;scp=85046375638&amp;origin=inward" TargetMode="External"/><Relationship Id="rId252" Type="http://schemas.openxmlformats.org/officeDocument/2006/relationships/hyperlink" Target="https://www.scopus.com/inward/citedby.uri?partnerID=HzOxMe3b&amp;scp=85070181495&amp;origin=inward" TargetMode="External"/><Relationship Id="rId373" Type="http://schemas.openxmlformats.org/officeDocument/2006/relationships/hyperlink" Target="https://ieeexplore.ieee.org/stamp/stamp.jsp?arnumber=8907781" TargetMode="External"/><Relationship Id="rId494" Type="http://schemas.openxmlformats.org/officeDocument/2006/relationships/hyperlink" Target="https://www.sciencedirect.com/science/article/pii/S0950584922000246;http://dx.doi.org/10.1016/j.infsof.2022.106853" TargetMode="External"/><Relationship Id="rId130" Type="http://schemas.openxmlformats.org/officeDocument/2006/relationships/hyperlink" Target="https://www.scopus.com/inward/citedby.uri?partnerID=HzOxMe3b&amp;scp=85058335616&amp;origin=inward" TargetMode="External"/><Relationship Id="rId251" Type="http://schemas.openxmlformats.org/officeDocument/2006/relationships/hyperlink" Target="https://www.scopus.com/inward/citedby.uri?partnerID=HzOxMe3b&amp;scp=85071166580&amp;origin=inward" TargetMode="External"/><Relationship Id="rId372" Type="http://schemas.openxmlformats.org/officeDocument/2006/relationships/hyperlink" Target="https://ieeexplore.ieee.org/stamp/stamp.jsp?arnumber=9769760" TargetMode="External"/><Relationship Id="rId493" Type="http://schemas.openxmlformats.org/officeDocument/2006/relationships/hyperlink" Target="https://www.sciencedirect.com/science/article/pii/S016412121930130X;http://dx.doi.org/10.1016/j.jss.2019.06.001" TargetMode="External"/><Relationship Id="rId250" Type="http://schemas.openxmlformats.org/officeDocument/2006/relationships/hyperlink" Target="https://www.scopus.com/inward/citedby.uri?partnerID=HzOxMe3b&amp;scp=85084311777&amp;origin=inward" TargetMode="External"/><Relationship Id="rId371" Type="http://schemas.openxmlformats.org/officeDocument/2006/relationships/hyperlink" Target="https://ieeexplore.ieee.org/stamp/stamp.jsp?arnumber=9284876" TargetMode="External"/><Relationship Id="rId492" Type="http://schemas.openxmlformats.org/officeDocument/2006/relationships/hyperlink" Target="https://www.sciencedirect.com/science/article/pii/S1474034621000422;http://dx.doi.org/10.1016/j.aei.2021.101288" TargetMode="External"/><Relationship Id="rId136" Type="http://schemas.openxmlformats.org/officeDocument/2006/relationships/hyperlink" Target="https://www.scopus.com/inward/citedby.uri?partnerID=HzOxMe3b&amp;scp=85079614422&amp;origin=inward" TargetMode="External"/><Relationship Id="rId257" Type="http://schemas.openxmlformats.org/officeDocument/2006/relationships/hyperlink" Target="https://drive.google.com/file/d/1Qk5mbuvFa1wI6CCy1ZjFb08R8BBVnkwe/view?usp=sharing" TargetMode="External"/><Relationship Id="rId378" Type="http://schemas.openxmlformats.org/officeDocument/2006/relationships/hyperlink" Target="https://ieeexplore.ieee.org/stamp/stamp.jsp?arnumber=9587829" TargetMode="External"/><Relationship Id="rId499" Type="http://schemas.openxmlformats.org/officeDocument/2006/relationships/hyperlink" Target="https://www.sciencedirect.com/science/article/pii/S2666389920302658;http://dx.doi.org/10.1016/j.patter.2020.100195" TargetMode="External"/><Relationship Id="rId135" Type="http://schemas.openxmlformats.org/officeDocument/2006/relationships/hyperlink" Target="https://www.scopus.com/inward/citedby.uri?partnerID=HzOxMe3b&amp;scp=85094114804&amp;origin=inward" TargetMode="External"/><Relationship Id="rId256" Type="http://schemas.openxmlformats.org/officeDocument/2006/relationships/hyperlink" Target="https://ieeexplore.ieee.org/stamp/stamp.jsp?arnumber=8491129" TargetMode="External"/><Relationship Id="rId377" Type="http://schemas.openxmlformats.org/officeDocument/2006/relationships/hyperlink" Target="https://ieeexplore.ieee.org/stamp/stamp.jsp?arnumber=9384516" TargetMode="External"/><Relationship Id="rId498" Type="http://schemas.openxmlformats.org/officeDocument/2006/relationships/hyperlink" Target="https://www.sciencedirect.com/science/article/pii/S030643792100154X;http://dx.doi.org/10.1016/j.is.2021.101965" TargetMode="External"/><Relationship Id="rId134" Type="http://schemas.openxmlformats.org/officeDocument/2006/relationships/hyperlink" Target="https://www.scopus.com/inward/citedby.uri?partnerID=HzOxMe3b&amp;scp=84953432757&amp;origin=inward" TargetMode="External"/><Relationship Id="rId255" Type="http://schemas.openxmlformats.org/officeDocument/2006/relationships/hyperlink" Target="https://ieeexplore.ieee.org/abstract/document/8491129" TargetMode="External"/><Relationship Id="rId376" Type="http://schemas.openxmlformats.org/officeDocument/2006/relationships/hyperlink" Target="https://ieeexplore.ieee.org/stamp/stamp.jsp?arnumber=9891918" TargetMode="External"/><Relationship Id="rId497" Type="http://schemas.openxmlformats.org/officeDocument/2006/relationships/hyperlink" Target="https://www.sciencedirect.com/science/article/pii/S1474034619306007;http://dx.doi.org/10.1016/j.aei.2019.101027" TargetMode="External"/><Relationship Id="rId133" Type="http://schemas.openxmlformats.org/officeDocument/2006/relationships/hyperlink" Target="https://www.scopus.com/inward/citedby.uri?partnerID=HzOxMe3b&amp;scp=84979578312&amp;origin=inward" TargetMode="External"/><Relationship Id="rId254" Type="http://schemas.openxmlformats.org/officeDocument/2006/relationships/hyperlink" Target="https://ieeexplore.ieee.org/stamp/stamp.jsp?arnumber=9864914" TargetMode="External"/><Relationship Id="rId375" Type="http://schemas.openxmlformats.org/officeDocument/2006/relationships/hyperlink" Target="https://ieeexplore.ieee.org/stamp/stamp.jsp?arnumber=9911495" TargetMode="External"/><Relationship Id="rId496" Type="http://schemas.openxmlformats.org/officeDocument/2006/relationships/hyperlink" Target="https://drive.google.com/file/d/1g3R6Ugf2sF7Vu9r165VRfztTZau_76zy/view?usp=sharing" TargetMode="External"/><Relationship Id="rId172" Type="http://schemas.openxmlformats.org/officeDocument/2006/relationships/hyperlink" Target="https://www.scopus.com/inward/citedby.uri?partnerID=HzOxMe3b&amp;scp=85085041509&amp;origin=inward" TargetMode="External"/><Relationship Id="rId293" Type="http://schemas.openxmlformats.org/officeDocument/2006/relationships/hyperlink" Target="https://ieeexplore.ieee.org/stamp/stamp.jsp?arnumber=9653508" TargetMode="External"/><Relationship Id="rId171" Type="http://schemas.openxmlformats.org/officeDocument/2006/relationships/hyperlink" Target="https://api.elsevier.com/content/article/eid/1-s2.0-S0301421520302366" TargetMode="External"/><Relationship Id="rId292" Type="http://schemas.openxmlformats.org/officeDocument/2006/relationships/hyperlink" Target="https://ieeexplore.ieee.org/stamp/stamp.jsp?arnumber=8276892" TargetMode="External"/><Relationship Id="rId170" Type="http://schemas.openxmlformats.org/officeDocument/2006/relationships/hyperlink" Target="https://www.scopus.com/inward/citedby.uri?partnerID=HzOxMe3b&amp;scp=85032695832&amp;origin=inward" TargetMode="External"/><Relationship Id="rId291" Type="http://schemas.openxmlformats.org/officeDocument/2006/relationships/hyperlink" Target="https://ieeexplore.ieee.org/stamp/stamp.jsp?arnumber=9364548" TargetMode="External"/><Relationship Id="rId290" Type="http://schemas.openxmlformats.org/officeDocument/2006/relationships/hyperlink" Target="https://ieeexplore.ieee.org/stamp/stamp.jsp?arnumber=8377844" TargetMode="External"/><Relationship Id="rId165" Type="http://schemas.openxmlformats.org/officeDocument/2006/relationships/hyperlink" Target="https://www.scopus.com/inward/citedby.uri?partnerID=HzOxMe3b&amp;scp=84958665914&amp;origin=inward" TargetMode="External"/><Relationship Id="rId286" Type="http://schemas.openxmlformats.org/officeDocument/2006/relationships/hyperlink" Target="https://ieeexplore.ieee.org/stamp/stamp.jsp?arnumber=9218152" TargetMode="External"/><Relationship Id="rId164" Type="http://schemas.openxmlformats.org/officeDocument/2006/relationships/hyperlink" Target="https://www.scopus.com/inward/citedby.uri?partnerID=HzOxMe3b&amp;scp=85014898719&amp;origin=inward" TargetMode="External"/><Relationship Id="rId285" Type="http://schemas.openxmlformats.org/officeDocument/2006/relationships/hyperlink" Target="https://ieeexplore.ieee.org/stamp/stamp.jsp?arnumber=8049136" TargetMode="External"/><Relationship Id="rId163" Type="http://schemas.openxmlformats.org/officeDocument/2006/relationships/hyperlink" Target="https://drive.google.com/file/d/1ewVbO7RrZAutci8g_oMR9dh1pNQviKGw/view?usp=share_link" TargetMode="External"/><Relationship Id="rId284" Type="http://schemas.openxmlformats.org/officeDocument/2006/relationships/hyperlink" Target="https://ieeexplore.ieee.org/stamp/stamp.jsp?arnumber=9336557" TargetMode="External"/><Relationship Id="rId162" Type="http://schemas.openxmlformats.org/officeDocument/2006/relationships/hyperlink" Target="https://www.scopus.com/inward/citedby.uri?partnerID=HzOxMe3b&amp;scp=85070230539&amp;origin=inward" TargetMode="External"/><Relationship Id="rId283" Type="http://schemas.openxmlformats.org/officeDocument/2006/relationships/hyperlink" Target="https://ieeexplore.ieee.org/stamp/stamp.jsp?arnumber=9378443" TargetMode="External"/><Relationship Id="rId169" Type="http://schemas.openxmlformats.org/officeDocument/2006/relationships/hyperlink" Target="https://www.scopus.com/inward/citedby.uri?partnerID=HzOxMe3b&amp;scp=85050910893&amp;origin=inward" TargetMode="External"/><Relationship Id="rId168" Type="http://schemas.openxmlformats.org/officeDocument/2006/relationships/hyperlink" Target="https://api.elsevier.com/content/article/eid/1-s2.0-S2214629618307990" TargetMode="External"/><Relationship Id="rId289" Type="http://schemas.openxmlformats.org/officeDocument/2006/relationships/hyperlink" Target="https://ieeexplore.ieee.org/stamp/stamp.jsp?arnumber=9539229" TargetMode="External"/><Relationship Id="rId167" Type="http://schemas.openxmlformats.org/officeDocument/2006/relationships/hyperlink" Target="https://www.scopus.com/inward/citedby.uri?partnerID=HzOxMe3b&amp;scp=85103783558&amp;origin=inward" TargetMode="External"/><Relationship Id="rId288" Type="http://schemas.openxmlformats.org/officeDocument/2006/relationships/hyperlink" Target="https://ieeexplore.ieee.org/stamp/stamp.jsp?arnumber=9298027" TargetMode="External"/><Relationship Id="rId166" Type="http://schemas.openxmlformats.org/officeDocument/2006/relationships/hyperlink" Target="https://www.scopus.com/inward/citedby.uri?partnerID=HzOxMe3b&amp;scp=84943770489&amp;origin=inward" TargetMode="External"/><Relationship Id="rId287" Type="http://schemas.openxmlformats.org/officeDocument/2006/relationships/hyperlink" Target="https://ieeexplore.ieee.org/stamp/stamp.jsp?arnumber=9032956" TargetMode="External"/><Relationship Id="rId161" Type="http://schemas.openxmlformats.org/officeDocument/2006/relationships/hyperlink" Target="https://www.scopus.com/inward/citedby.uri?partnerID=HzOxMe3b&amp;scp=85076234868&amp;origin=inward" TargetMode="External"/><Relationship Id="rId282" Type="http://schemas.openxmlformats.org/officeDocument/2006/relationships/hyperlink" Target="https://ieeexplore.ieee.org/stamp/stamp.jsp?arnumber=8811494" TargetMode="External"/><Relationship Id="rId160" Type="http://schemas.openxmlformats.org/officeDocument/2006/relationships/hyperlink" Target="https://www.scopus.com/inward/citedby.uri?partnerID=HzOxMe3b&amp;scp=85084141443&amp;origin=inward" TargetMode="External"/><Relationship Id="rId281" Type="http://schemas.openxmlformats.org/officeDocument/2006/relationships/hyperlink" Target="https://ieeexplore.ieee.org/stamp/stamp.jsp?arnumber=9648727" TargetMode="External"/><Relationship Id="rId280" Type="http://schemas.openxmlformats.org/officeDocument/2006/relationships/hyperlink" Target="https://ieeexplore.ieee.org/stamp/stamp.jsp?arnumber=9592788" TargetMode="External"/><Relationship Id="rId159" Type="http://schemas.openxmlformats.org/officeDocument/2006/relationships/hyperlink" Target="https://www.scopus.com/inward/citedby.uri?partnerID=HzOxMe3b&amp;scp=85084200807&amp;origin=inward" TargetMode="External"/><Relationship Id="rId154" Type="http://schemas.openxmlformats.org/officeDocument/2006/relationships/hyperlink" Target="https://api.elsevier.com/content/article/eid/1-s2.0-S0924224417308038" TargetMode="External"/><Relationship Id="rId275" Type="http://schemas.openxmlformats.org/officeDocument/2006/relationships/hyperlink" Target="https://devgan.in/ipc/" TargetMode="External"/><Relationship Id="rId396" Type="http://schemas.openxmlformats.org/officeDocument/2006/relationships/hyperlink" Target="https://drive.google.com/file/d/1AyYPeNkt-v3f4pgtOvylwdGqr563tBaE/view?usp=sharing" TargetMode="External"/><Relationship Id="rId153" Type="http://schemas.openxmlformats.org/officeDocument/2006/relationships/hyperlink" Target="https://www.scopus.com/inward/citedby.uri?partnerID=HzOxMe3b&amp;scp=85053832756&amp;origin=inward" TargetMode="External"/><Relationship Id="rId274" Type="http://schemas.openxmlformats.org/officeDocument/2006/relationships/hyperlink" Target="https://ieeexplore.ieee.org/stamp/stamp.jsp?arnumber=9214278" TargetMode="External"/><Relationship Id="rId395" Type="http://schemas.openxmlformats.org/officeDocument/2006/relationships/hyperlink" Target="https://doi.org/10.1145/3452118" TargetMode="External"/><Relationship Id="rId152" Type="http://schemas.openxmlformats.org/officeDocument/2006/relationships/hyperlink" Target="https://api.elsevier.com/content/article/eid/1-s2.0-S0957417418306158" TargetMode="External"/><Relationship Id="rId273" Type="http://schemas.openxmlformats.org/officeDocument/2006/relationships/hyperlink" Target="https://ieeexplore.ieee.org/stamp/stamp.jsp?arnumber=9218171" TargetMode="External"/><Relationship Id="rId394" Type="http://schemas.openxmlformats.org/officeDocument/2006/relationships/hyperlink" Target="https://doi.org/10.1145/3487553.3524638" TargetMode="External"/><Relationship Id="rId151" Type="http://schemas.openxmlformats.org/officeDocument/2006/relationships/hyperlink" Target="https://www.scopus.com/inward/citedby.uri?partnerID=HzOxMe3b&amp;scp=85077500213&amp;origin=inward" TargetMode="External"/><Relationship Id="rId272" Type="http://schemas.openxmlformats.org/officeDocument/2006/relationships/hyperlink" Target="https://ieeexplore.ieee.org/stamp/stamp.jsp?arnumber=9826728" TargetMode="External"/><Relationship Id="rId393" Type="http://schemas.openxmlformats.org/officeDocument/2006/relationships/hyperlink" Target="https://doi.org/10.1145/3236024.3275427" TargetMode="External"/><Relationship Id="rId158" Type="http://schemas.openxmlformats.org/officeDocument/2006/relationships/hyperlink" Target="https://api.elsevier.com/content/article/eid/1-s2.0-S0167923620300579" TargetMode="External"/><Relationship Id="rId279" Type="http://schemas.openxmlformats.org/officeDocument/2006/relationships/hyperlink" Target="https://drive.google.com/file/d/112G9ozWYFQb16bTj2lEjbbflqbOxnDSU/view?usp=sharing" TargetMode="External"/><Relationship Id="rId157" Type="http://schemas.openxmlformats.org/officeDocument/2006/relationships/hyperlink" Target="https://www.scopus.com/inward/citedby.uri?partnerID=HzOxMe3b&amp;scp=85099679014&amp;origin=inward" TargetMode="External"/><Relationship Id="rId278" Type="http://schemas.openxmlformats.org/officeDocument/2006/relationships/hyperlink" Target="https://ieeexplore.ieee.org/stamp/stamp.jsp?arnumber=9871960" TargetMode="External"/><Relationship Id="rId399" Type="http://schemas.openxmlformats.org/officeDocument/2006/relationships/hyperlink" Target="https://doi.org/10.1145/3152494.3167988" TargetMode="External"/><Relationship Id="rId156" Type="http://schemas.openxmlformats.org/officeDocument/2006/relationships/hyperlink" Target="https://api.elsevier.com/content/article/eid/1-s2.0-S0960077921000618" TargetMode="External"/><Relationship Id="rId277" Type="http://schemas.openxmlformats.org/officeDocument/2006/relationships/hyperlink" Target="https://ieeexplore.ieee.org/stamp/stamp.jsp?arnumber=9660657" TargetMode="External"/><Relationship Id="rId398" Type="http://schemas.openxmlformats.org/officeDocument/2006/relationships/hyperlink" Target="https://doi.org/10.1145/2808797.2808841" TargetMode="External"/><Relationship Id="rId155" Type="http://schemas.openxmlformats.org/officeDocument/2006/relationships/hyperlink" Target="https://www.scopus.com/inward/citedby.uri?partnerID=HzOxMe3b&amp;scp=85047161862&amp;origin=inward" TargetMode="External"/><Relationship Id="rId276" Type="http://schemas.openxmlformats.org/officeDocument/2006/relationships/hyperlink" Target="https://devgan.in/ipc/" TargetMode="External"/><Relationship Id="rId397" Type="http://schemas.openxmlformats.org/officeDocument/2006/relationships/hyperlink" Target="https://doi.org/10.1145/3086512.3086520" TargetMode="External"/><Relationship Id="rId40" Type="http://schemas.openxmlformats.org/officeDocument/2006/relationships/hyperlink" Target="https://www.scopus.com/inward/citedby.uri?partnerID=HzOxMe3b&amp;scp=85055678883&amp;origin=inward" TargetMode="External"/><Relationship Id="rId42" Type="http://schemas.openxmlformats.org/officeDocument/2006/relationships/hyperlink" Target="https://www.scopus.com/inward/citedby.uri?partnerID=HzOxMe3b&amp;scp=85049616274&amp;origin=inward" TargetMode="External"/><Relationship Id="rId41" Type="http://schemas.openxmlformats.org/officeDocument/2006/relationships/hyperlink" Target="https://www.scopus.com/inward/citedby.uri?partnerID=HzOxMe3b&amp;scp=85014099241&amp;origin=inward" TargetMode="External"/><Relationship Id="rId44" Type="http://schemas.openxmlformats.org/officeDocument/2006/relationships/hyperlink" Target="https://www.scopus.com/inward/citedby.uri?partnerID=HzOxMe3b&amp;scp=85081715825&amp;origin=inward" TargetMode="External"/><Relationship Id="rId43" Type="http://schemas.openxmlformats.org/officeDocument/2006/relationships/hyperlink" Target="https://www.scopus.com/inward/citedby.uri?partnerID=HzOxMe3b&amp;scp=84943759014&amp;origin=inward" TargetMode="External"/><Relationship Id="rId46" Type="http://schemas.openxmlformats.org/officeDocument/2006/relationships/hyperlink" Target="https://www.scopus.com/inward/citedby.uri?partnerID=HzOxMe3b&amp;scp=85034114839&amp;origin=inward" TargetMode="External"/><Relationship Id="rId45" Type="http://schemas.openxmlformats.org/officeDocument/2006/relationships/hyperlink" Target="https://www.scopus.com/inward/citedby.uri?partnerID=HzOxMe3b&amp;scp=85046967700&amp;origin=inward" TargetMode="External"/><Relationship Id="rId509" Type="http://schemas.openxmlformats.org/officeDocument/2006/relationships/hyperlink" Target="https://www.sciencedirect.com/science/article/pii/S0950705122004634;http://dx.doi.org/10.1016/j.knosys.2022.108956" TargetMode="External"/><Relationship Id="rId508" Type="http://schemas.openxmlformats.org/officeDocument/2006/relationships/hyperlink" Target="https://www.sciencedirect.com/science/article/pii/S1877050918321872;http://dx.doi.org/10.1016/j.procs.2018.10.483" TargetMode="External"/><Relationship Id="rId629" Type="http://schemas.openxmlformats.org/officeDocument/2006/relationships/hyperlink" Target="https://www.ijcai.org/proceedings/2020/0484.pdf" TargetMode="External"/><Relationship Id="rId503" Type="http://schemas.openxmlformats.org/officeDocument/2006/relationships/hyperlink" Target="https://www.sciencedirect.com/science/article/pii/S0165168419303822;http://dx.doi.org/10.1016/j.sigpro.2019.107329" TargetMode="External"/><Relationship Id="rId624" Type="http://schemas.openxmlformats.org/officeDocument/2006/relationships/hyperlink" Target="https://dl.acm.org/doi/abs/10.1145/3299819.3299846" TargetMode="External"/><Relationship Id="rId502" Type="http://schemas.openxmlformats.org/officeDocument/2006/relationships/hyperlink" Target="https://www.sciencedirect.com/science/article/pii/S1568494622004458;http://dx.doi.org/10.1016/j.asoc.2022.109215" TargetMode="External"/><Relationship Id="rId623" Type="http://schemas.openxmlformats.org/officeDocument/2006/relationships/hyperlink" Target="https://drive.google.com/file/d/1iu_CSLKGFJdVnmu0SExl7LN5NGaNddE8/view?usp=sharing" TargetMode="External"/><Relationship Id="rId501" Type="http://schemas.openxmlformats.org/officeDocument/2006/relationships/hyperlink" Target="https://www.sciencedirect.com/science/article/pii/S0010482521006156;http://dx.doi.org/10.1016/j.compbiomed.2021.104821" TargetMode="External"/><Relationship Id="rId622" Type="http://schemas.openxmlformats.org/officeDocument/2006/relationships/hyperlink" Target="https://link.springer.com/article/10.1007/s10506-020-09262-4" TargetMode="External"/><Relationship Id="rId500" Type="http://schemas.openxmlformats.org/officeDocument/2006/relationships/hyperlink" Target="https://www.sciencedirect.com/science/article/pii/S0306457321002077;http://dx.doi.org/10.1016/j.ipm.2021.102723" TargetMode="External"/><Relationship Id="rId621" Type="http://schemas.openxmlformats.org/officeDocument/2006/relationships/hyperlink" Target="https://drive.google.com/file/d/19kat6AqD-kNY7hVGFPBv86G2pLmAvix1/view?usp=share_link" TargetMode="External"/><Relationship Id="rId507" Type="http://schemas.openxmlformats.org/officeDocument/2006/relationships/hyperlink" Target="https://www.sciencedirect.com/science/article/pii/S2666827022000792;http://dx.doi.org/10.1016/j.mlwa.2022.100403" TargetMode="External"/><Relationship Id="rId628" Type="http://schemas.openxmlformats.org/officeDocument/2006/relationships/hyperlink" Target="https://drive.google.com/file/d/1c6IIU8_qkPd6ENOKtv49NqkoDPXpiJ1t/view?usp=sharing" TargetMode="External"/><Relationship Id="rId506" Type="http://schemas.openxmlformats.org/officeDocument/2006/relationships/hyperlink" Target="https://www.sciencedirect.com/science/article/pii/S030645731930024X;http://dx.doi.org/10.1016/j.ipm.2019.102055" TargetMode="External"/><Relationship Id="rId627" Type="http://schemas.openxmlformats.org/officeDocument/2006/relationships/hyperlink" Target="https://www.sciencedirect.com/science/article/abs/pii/S0306437921000016?casa_token=U3rbTGIC8H4AAAAA:ClKbMECAzw-VoU3oCJAdnw85G9YAxaC1XBhy-16UTGxJ4oOyKBpkl-CG-ko1Jw04zWHqM5a7" TargetMode="External"/><Relationship Id="rId505" Type="http://schemas.openxmlformats.org/officeDocument/2006/relationships/hyperlink" Target="https://www.sciencedirect.com/science/article/pii/S2666389920302336;http://dx.doi.org/10.1016/j.patter.2020.100169" TargetMode="External"/><Relationship Id="rId626" Type="http://schemas.openxmlformats.org/officeDocument/2006/relationships/hyperlink" Target="https://drive.google.com/file/d/14mDB24uzXc9-9zDRqVgoq2OhU5vOKHik/view?usp=sharing" TargetMode="External"/><Relationship Id="rId504" Type="http://schemas.openxmlformats.org/officeDocument/2006/relationships/hyperlink" Target="https://www.sciencedirect.com/science/article/pii/S0167739X21000376;http://dx.doi.org/10.1016/j.future.2021.01.027" TargetMode="External"/><Relationship Id="rId625" Type="http://schemas.openxmlformats.org/officeDocument/2006/relationships/hyperlink" Target="https://dl.acm.org/doi/abs/10.1145/3299819.3299846" TargetMode="External"/><Relationship Id="rId48" Type="http://schemas.openxmlformats.org/officeDocument/2006/relationships/hyperlink" Target="https://www.scopus.com/inward/citedby.uri?partnerID=HzOxMe3b&amp;scp=85122020884&amp;origin=inward" TargetMode="External"/><Relationship Id="rId47" Type="http://schemas.openxmlformats.org/officeDocument/2006/relationships/hyperlink" Target="https://www.scopus.com/inward/citedby.uri?partnerID=HzOxMe3b&amp;scp=85068235603&amp;origin=inward" TargetMode="External"/><Relationship Id="rId49" Type="http://schemas.openxmlformats.org/officeDocument/2006/relationships/hyperlink" Target="https://www.scopus.com/inward/citedby.uri?partnerID=HzOxMe3b&amp;scp=84944066237&amp;origin=inward" TargetMode="External"/><Relationship Id="rId620" Type="http://schemas.openxmlformats.org/officeDocument/2006/relationships/hyperlink" Target="https://www.cambridge.org/core/journals/theory-and-practice-of-logic-programming/article/abs/enabling-reasoning-with-legalruleml/B595A9381624C7D96B4A27D579966D5E" TargetMode="External"/><Relationship Id="rId31" Type="http://schemas.openxmlformats.org/officeDocument/2006/relationships/hyperlink" Target="https://api.elsevier.com/content/article/eid/1-s2.0-S0092867420309466" TargetMode="External"/><Relationship Id="rId30" Type="http://schemas.openxmlformats.org/officeDocument/2006/relationships/hyperlink" Target="https://www.scopus.com/inward/citedby.uri?partnerID=HzOxMe3b&amp;scp=85045259677&amp;origin=inward" TargetMode="External"/><Relationship Id="rId33" Type="http://schemas.openxmlformats.org/officeDocument/2006/relationships/hyperlink" Target="https://api.elsevier.com/content/article/eid/1-s2.0-S0378778814008640" TargetMode="External"/><Relationship Id="rId32" Type="http://schemas.openxmlformats.org/officeDocument/2006/relationships/hyperlink" Target="https://www.scopus.com/inward/citedby.uri?partnerID=HzOxMe3b&amp;scp=85090020219&amp;origin=inward" TargetMode="External"/><Relationship Id="rId35" Type="http://schemas.openxmlformats.org/officeDocument/2006/relationships/hyperlink" Target="https://www.scopus.com/inward/citedby.uri?partnerID=HzOxMe3b&amp;scp=85060576406&amp;origin=inward" TargetMode="External"/><Relationship Id="rId34" Type="http://schemas.openxmlformats.org/officeDocument/2006/relationships/hyperlink" Target="https://www.scopus.com/inward/citedby.uri?partnerID=HzOxMe3b&amp;scp=84911917583&amp;origin=inward" TargetMode="External"/><Relationship Id="rId619" Type="http://schemas.openxmlformats.org/officeDocument/2006/relationships/hyperlink" Target="https://www.sciencedirect.com/science/article/pii/S1877050917314643/pdf" TargetMode="External"/><Relationship Id="rId618" Type="http://schemas.openxmlformats.org/officeDocument/2006/relationships/hyperlink" Target="https://link.springer.com/content/pdf/10.1007/s10506-019-09252-1.pdf?pdf=button" TargetMode="External"/><Relationship Id="rId613" Type="http://schemas.openxmlformats.org/officeDocument/2006/relationships/hyperlink" Target="https://hal.science/hal-01572443/document" TargetMode="External"/><Relationship Id="rId612" Type="http://schemas.openxmlformats.org/officeDocument/2006/relationships/hyperlink" Target="https://drive.google.com/file/d/1Ru_zxYJAH6K1k3i04mmXeh8ivRgrzMNJ/view?usp=sharing" TargetMode="External"/><Relationship Id="rId611" Type="http://schemas.openxmlformats.org/officeDocument/2006/relationships/hyperlink" Target="https://aclanthology.org/2020.acl-main.466.pdf" TargetMode="External"/><Relationship Id="rId610" Type="http://schemas.openxmlformats.org/officeDocument/2006/relationships/hyperlink" Target="https://drive.google.com/file/d/1i5Fzups30bf5SbW_5PPfz9sQDH22moaB/view?usp=sharing" TargetMode="External"/><Relationship Id="rId617" Type="http://schemas.openxmlformats.org/officeDocument/2006/relationships/hyperlink" Target="https://ieeexplore.ieee.org/stamp/stamp.jsp?tp=&amp;arnumber=8016577" TargetMode="External"/><Relationship Id="rId616" Type="http://schemas.openxmlformats.org/officeDocument/2006/relationships/hyperlink" Target="https://drive.google.com/file/d/14D6QTZ-b7PHpQAirlcsM3BmY_KBzGxt5/view?usp=sharing" TargetMode="External"/><Relationship Id="rId615" Type="http://schemas.openxmlformats.org/officeDocument/2006/relationships/hyperlink" Target="https://link.springer.com/content/pdf/10.1007/978-3-319-58451-5_13.pdf" TargetMode="External"/><Relationship Id="rId614" Type="http://schemas.openxmlformats.org/officeDocument/2006/relationships/hyperlink" Target="https://drive.google.com/file/d/1ICv3iT9Ccj_CwnZrzETJMtL7JeplSlgI/view?usp=sharing" TargetMode="External"/><Relationship Id="rId37" Type="http://schemas.openxmlformats.org/officeDocument/2006/relationships/hyperlink" Target="https://www.scopus.com/inward/citedby.uri?partnerID=HzOxMe3b&amp;scp=85058153893&amp;origin=inward" TargetMode="External"/><Relationship Id="rId36" Type="http://schemas.openxmlformats.org/officeDocument/2006/relationships/hyperlink" Target="https://drive.google.com/file/d/1W0SMPo-2azzqQRmjU9cG_3VNT-brfBTU/view?usp=share_link" TargetMode="External"/><Relationship Id="rId39" Type="http://schemas.openxmlformats.org/officeDocument/2006/relationships/hyperlink" Target="https://www.scopus.com/inward/citedby.uri?partnerID=HzOxMe3b&amp;scp=85057347230&amp;origin=inward" TargetMode="External"/><Relationship Id="rId38" Type="http://schemas.openxmlformats.org/officeDocument/2006/relationships/hyperlink" Target="https://drive.google.com/file/d/13C9CI_Srb_8sTxxJRwoW5gAESgGAxLTD/view?usp=share_link" TargetMode="External"/><Relationship Id="rId20" Type="http://schemas.openxmlformats.org/officeDocument/2006/relationships/hyperlink" Target="https://www.scopus.com/inward/citedby.uri?partnerID=HzOxMe3b&amp;scp=85014271420&amp;origin=inward" TargetMode="External"/><Relationship Id="rId22" Type="http://schemas.openxmlformats.org/officeDocument/2006/relationships/hyperlink" Target="https://www.scopus.com/inward/citedby.uri?partnerID=HzOxMe3b&amp;scp=85088229482&amp;origin=inward" TargetMode="External"/><Relationship Id="rId21" Type="http://schemas.openxmlformats.org/officeDocument/2006/relationships/hyperlink" Target="https://www.scopus.com/inward/citedby.uri?partnerID=HzOxMe3b&amp;scp=84964950986&amp;origin=inward" TargetMode="External"/><Relationship Id="rId24" Type="http://schemas.openxmlformats.org/officeDocument/2006/relationships/hyperlink" Target="https://drive.google.com/file/d/1s_gGr_WP68uFE3Yr7OdxDYvQMrKpU1h7/view?usp=share_link" TargetMode="External"/><Relationship Id="rId23" Type="http://schemas.openxmlformats.org/officeDocument/2006/relationships/hyperlink" Target="https://www.scopus.com/inward/citedby.uri?partnerID=HzOxMe3b&amp;scp=85086747086&amp;origin=inward" TargetMode="External"/><Relationship Id="rId409" Type="http://schemas.openxmlformats.org/officeDocument/2006/relationships/hyperlink" Target="https://doi.org/10.1145/3452383.3452395" TargetMode="External"/><Relationship Id="rId404" Type="http://schemas.openxmlformats.org/officeDocument/2006/relationships/hyperlink" Target="https://doi.org/10.1145/3391812.3396269" TargetMode="External"/><Relationship Id="rId525" Type="http://schemas.openxmlformats.org/officeDocument/2006/relationships/hyperlink" Target="https://www.sciencedirect.com/science/article/pii/S0142061520342253;http://dx.doi.org/10.1016/j.ijepes.2020.106680" TargetMode="External"/><Relationship Id="rId646" Type="http://schemas.openxmlformats.org/officeDocument/2006/relationships/hyperlink" Target="https://drive.google.com/file/d/1wxX74SF1tPnXSURVnGnMVgVAhI852Kjo/view?usp=sharing" TargetMode="External"/><Relationship Id="rId403" Type="http://schemas.openxmlformats.org/officeDocument/2006/relationships/hyperlink" Target="https://doi.org/10.1145/3342558.3345421" TargetMode="External"/><Relationship Id="rId524" Type="http://schemas.openxmlformats.org/officeDocument/2006/relationships/hyperlink" Target="https://www.sciencedirect.com/science/article/pii/S092523122101482X;http://dx.doi.org/10.1016/j.neucom.2021.10.004" TargetMode="External"/><Relationship Id="rId645" Type="http://schemas.openxmlformats.org/officeDocument/2006/relationships/hyperlink" Target="https://ceur-ws.org/Vol-2143/paper3.pdf" TargetMode="External"/><Relationship Id="rId402" Type="http://schemas.openxmlformats.org/officeDocument/2006/relationships/hyperlink" Target="https://doi.org/10.1145/2752952.2752958" TargetMode="External"/><Relationship Id="rId523" Type="http://schemas.openxmlformats.org/officeDocument/2006/relationships/hyperlink" Target="https://www.sciencedirect.com/science/article/pii/S0167404821000390;http://dx.doi.org/10.1016/j.cose.2021.102215" TargetMode="External"/><Relationship Id="rId644" Type="http://schemas.openxmlformats.org/officeDocument/2006/relationships/hyperlink" Target="https://drive.google.com/file/d/1_dfxxa66dGaADdXd9Tu8efhrTSTkxpGV/view?usp=sharing" TargetMode="External"/><Relationship Id="rId401" Type="http://schemas.openxmlformats.org/officeDocument/2006/relationships/hyperlink" Target="https://doi.org/10.1145/3503823.3503898" TargetMode="External"/><Relationship Id="rId522" Type="http://schemas.openxmlformats.org/officeDocument/2006/relationships/hyperlink" Target="https://www.sciencedirect.com/science/article/pii/S0142061521008607;http://dx.doi.org/10.1016/j.ijepes.2021.107628" TargetMode="External"/><Relationship Id="rId643" Type="http://schemas.openxmlformats.org/officeDocument/2006/relationships/hyperlink" Target="https://aura.abdn.ac.uk/handle/2164/8204" TargetMode="External"/><Relationship Id="rId408" Type="http://schemas.openxmlformats.org/officeDocument/2006/relationships/hyperlink" Target="https://doi.org/10.1145/3368926.3369731" TargetMode="External"/><Relationship Id="rId529" Type="http://schemas.openxmlformats.org/officeDocument/2006/relationships/hyperlink" Target="https://www.sciencedirect.com/science/article/pii/S1877050922005191;http://dx.doi.org/10.1016/j.procs.2022.03.106" TargetMode="External"/><Relationship Id="rId407" Type="http://schemas.openxmlformats.org/officeDocument/2006/relationships/hyperlink" Target="https://doi.org/10.1145/3266135" TargetMode="External"/><Relationship Id="rId528" Type="http://schemas.openxmlformats.org/officeDocument/2006/relationships/hyperlink" Target="https://www.sciencedirect.com/science/article/pii/S0140366422001116;http://dx.doi.org/10.1016/j.comcom.2022.04.007" TargetMode="External"/><Relationship Id="rId406" Type="http://schemas.openxmlformats.org/officeDocument/2006/relationships/hyperlink" Target="https://doi.org/10.1145/3383583.3398613" TargetMode="External"/><Relationship Id="rId527" Type="http://schemas.openxmlformats.org/officeDocument/2006/relationships/hyperlink" Target="https://www.sciencedirect.com/science/article/pii/S1877050920315301;http://dx.doi.org/10.1016/j.procs.2020.06.026" TargetMode="External"/><Relationship Id="rId648" Type="http://schemas.openxmlformats.org/officeDocument/2006/relationships/drawing" Target="../drawings/drawing2.xml"/><Relationship Id="rId405" Type="http://schemas.openxmlformats.org/officeDocument/2006/relationships/hyperlink" Target="https://doi.org/10.1145/3462203.3475891" TargetMode="External"/><Relationship Id="rId526" Type="http://schemas.openxmlformats.org/officeDocument/2006/relationships/hyperlink" Target="https://www.sciencedirect.com/science/article/pii/S0166361520306035;http://dx.doi.org/10.1016/j.compind.2020.103369" TargetMode="External"/><Relationship Id="rId647" Type="http://schemas.openxmlformats.org/officeDocument/2006/relationships/hyperlink" Target="https://aclanthology.org/2020.coling-main.86/" TargetMode="External"/><Relationship Id="rId26" Type="http://schemas.openxmlformats.org/officeDocument/2006/relationships/hyperlink" Target="https://www.scopus.com/inward/citedby.uri?partnerID=HzOxMe3b&amp;scp=85075202510&amp;origin=inward" TargetMode="External"/><Relationship Id="rId25" Type="http://schemas.openxmlformats.org/officeDocument/2006/relationships/hyperlink" Target="https://www.scopus.com/inward/citedby.uri?partnerID=HzOxMe3b&amp;scp=85081714028&amp;origin=inward" TargetMode="External"/><Relationship Id="rId28" Type="http://schemas.openxmlformats.org/officeDocument/2006/relationships/hyperlink" Target="https://www.scopus.com/inward/citedby.uri?partnerID=HzOxMe3b&amp;scp=85011915291&amp;origin=inward" TargetMode="External"/><Relationship Id="rId27" Type="http://schemas.openxmlformats.org/officeDocument/2006/relationships/hyperlink" Target="https://drive.google.com/file/d/1ZknK8DTaIX_KjsgxqOR_c36RilnvwZ67/view?usp=share_link" TargetMode="External"/><Relationship Id="rId400" Type="http://schemas.openxmlformats.org/officeDocument/2006/relationships/hyperlink" Target="https://doi.org/10.1145/3003733.3003735" TargetMode="External"/><Relationship Id="rId521" Type="http://schemas.openxmlformats.org/officeDocument/2006/relationships/hyperlink" Target="https://www.sciencedirect.com/science/article/pii/S2352914820306067;http://dx.doi.org/10.1016/j.imu.2020.100456" TargetMode="External"/><Relationship Id="rId642" Type="http://schemas.openxmlformats.org/officeDocument/2006/relationships/hyperlink" Target="https://drive.google.com/file/d/1yCQe-FMi9tWdMaOY20SgjeWHlkWbAT5p/view?usp=sharing" TargetMode="External"/><Relationship Id="rId29" Type="http://schemas.openxmlformats.org/officeDocument/2006/relationships/hyperlink" Target="https://www.scopus.com/inward/citedby.uri?partnerID=HzOxMe3b&amp;scp=85068482219&amp;origin=inward" TargetMode="External"/><Relationship Id="rId520" Type="http://schemas.openxmlformats.org/officeDocument/2006/relationships/hyperlink" Target="https://www.sciencedirect.com/science/article/pii/S0306437921001551;http://dx.doi.org/10.1016/j.is.2021.101967" TargetMode="External"/><Relationship Id="rId641" Type="http://schemas.openxmlformats.org/officeDocument/2006/relationships/hyperlink" Target="https://arxiv.org/abs/1906.00424" TargetMode="External"/><Relationship Id="rId640" Type="http://schemas.openxmlformats.org/officeDocument/2006/relationships/hyperlink" Target="https://drive.google.com/file/d/1Xc9su7O70An3w225NM3lWLDoIoXcjqHZ/view?usp=sharing" TargetMode="External"/><Relationship Id="rId11" Type="http://schemas.openxmlformats.org/officeDocument/2006/relationships/hyperlink" Target="https://www.scopus.com/inward/citedby.uri?partnerID=HzOxMe3b&amp;scp=84959861546&amp;origin=inward" TargetMode="External"/><Relationship Id="rId10" Type="http://schemas.openxmlformats.org/officeDocument/2006/relationships/hyperlink" Target="https://www.scopus.com/inward/citedby.uri?partnerID=HzOxMe3b&amp;scp=85072831448&amp;origin=inward" TargetMode="External"/><Relationship Id="rId13" Type="http://schemas.openxmlformats.org/officeDocument/2006/relationships/hyperlink" Target="https://www.scopus.com/inward/citedby.uri?partnerID=HzOxMe3b&amp;scp=85059797142&amp;origin=inward" TargetMode="External"/><Relationship Id="rId12" Type="http://schemas.openxmlformats.org/officeDocument/2006/relationships/hyperlink" Target="https://www.scopus.com/inward/citedby.uri?partnerID=HzOxMe3b&amp;scp=85034989058&amp;origin=inward" TargetMode="External"/><Relationship Id="rId519" Type="http://schemas.openxmlformats.org/officeDocument/2006/relationships/hyperlink" Target="https://drive.google.com/file/d/1VW0EPhfQ1b7ekEDa_kc0LuftGKC-rg2W/view?usp=sharing" TargetMode="External"/><Relationship Id="rId514" Type="http://schemas.openxmlformats.org/officeDocument/2006/relationships/hyperlink" Target="https://drive.google.com/file/d/1JR6d5wG1wpCQdIGs4yHi0lJ7RERNb4Lp/view?usp=share_link" TargetMode="External"/><Relationship Id="rId635" Type="http://schemas.openxmlformats.org/officeDocument/2006/relationships/hyperlink" Target="https://link.springer.com/chapter/10.1007/978-3-030-32381-3_36" TargetMode="External"/><Relationship Id="rId513" Type="http://schemas.openxmlformats.org/officeDocument/2006/relationships/hyperlink" Target="https://www.sciencedirect.com/science/article/pii/S0167739X18327341;http://dx.doi.org/10.1016/j.future.2019.07.016" TargetMode="External"/><Relationship Id="rId634" Type="http://schemas.openxmlformats.org/officeDocument/2006/relationships/hyperlink" Target="https://osf.io/qvg8s/" TargetMode="External"/><Relationship Id="rId512" Type="http://schemas.openxmlformats.org/officeDocument/2006/relationships/hyperlink" Target="https://www.sciencedirect.com/science/article/pii/S0377221721001983;http://dx.doi.org/10.1016/j.ejor.2021.03.008" TargetMode="External"/><Relationship Id="rId633" Type="http://schemas.openxmlformats.org/officeDocument/2006/relationships/hyperlink" Target="https://osf.io/qvg8s/" TargetMode="External"/><Relationship Id="rId511" Type="http://schemas.openxmlformats.org/officeDocument/2006/relationships/hyperlink" Target="https://www.sciencedirect.com/science/article/pii/S2666651021000176;http://dx.doi.org/10.1016/j.aiopen.2021.06.003" TargetMode="External"/><Relationship Id="rId632" Type="http://schemas.openxmlformats.org/officeDocument/2006/relationships/hyperlink" Target="https://ieeexplore.ieee.org/abstract/document/9342650?casa_token=CT4pyeCbCX0AAAAA:JWI_pXv309nHRlgKGgP0MbrKZibiEFxqiWFSSkoGyuTOBu-ionBp1Ha1CaxUwfdp6Mg976Jtzw" TargetMode="External"/><Relationship Id="rId518" Type="http://schemas.openxmlformats.org/officeDocument/2006/relationships/hyperlink" Target="https://www.sciencedirect.com/science/article/pii/S0736585321001179;http://dx.doi.org/10.1016/j.tele.2021.101678" TargetMode="External"/><Relationship Id="rId639" Type="http://schemas.openxmlformats.org/officeDocument/2006/relationships/hyperlink" Target="https://arxiv.org/abs/1910.00523" TargetMode="External"/><Relationship Id="rId517" Type="http://schemas.openxmlformats.org/officeDocument/2006/relationships/hyperlink" Target="https://www.sciencedirect.com/science/article/pii/S1319157822003664;http://dx.doi.org/10.1016/j.jksuci.2022.10.015" TargetMode="External"/><Relationship Id="rId638" Type="http://schemas.openxmlformats.org/officeDocument/2006/relationships/hyperlink" Target="https://drive.google.com/file/d/1SbF2uO8RcyIu9UK2ZYyxBE33x7_Q9edJ/view?usp=sharing" TargetMode="External"/><Relationship Id="rId516" Type="http://schemas.openxmlformats.org/officeDocument/2006/relationships/hyperlink" Target="https://drive.google.com/file/d/1QrlnjCFmvuJ1CfQYeA6PyE6wHXXyH6bo/view?usp=share_link" TargetMode="External"/><Relationship Id="rId637" Type="http://schemas.openxmlformats.org/officeDocument/2006/relationships/hyperlink" Target="https://link.springer.com/article/10.1007/s10506-019-09243-2" TargetMode="External"/><Relationship Id="rId515" Type="http://schemas.openxmlformats.org/officeDocument/2006/relationships/hyperlink" Target="https://www.sciencedirect.com/science/article/pii/S0306457320308608;http://dx.doi.org/10.1016/j.ipm.2020.102365" TargetMode="External"/><Relationship Id="rId636" Type="http://schemas.openxmlformats.org/officeDocument/2006/relationships/hyperlink" Target="https://drive.google.com/file/d/1shkZxnMSo6oTKSlfu5TuWES1sLERuuAC/view?usp=sharing" TargetMode="External"/><Relationship Id="rId15" Type="http://schemas.openxmlformats.org/officeDocument/2006/relationships/hyperlink" Target="https://api.elsevier.com/content/article/eid/1-s2.0-S0160412018307785" TargetMode="External"/><Relationship Id="rId14" Type="http://schemas.openxmlformats.org/officeDocument/2006/relationships/hyperlink" Target="https://www.scopus.com/inward/citedby.uri?partnerID=HzOxMe3b&amp;scp=85106402604&amp;origin=inward" TargetMode="External"/><Relationship Id="rId17" Type="http://schemas.openxmlformats.org/officeDocument/2006/relationships/hyperlink" Target="https://api.elsevier.com/content/article/eid/1-s2.0-S0160412016300848" TargetMode="External"/><Relationship Id="rId16" Type="http://schemas.openxmlformats.org/officeDocument/2006/relationships/hyperlink" Target="https://www.scopus.com/inward/citedby.uri?partnerID=HzOxMe3b&amp;scp=85053776267&amp;origin=inward" TargetMode="External"/><Relationship Id="rId19" Type="http://schemas.openxmlformats.org/officeDocument/2006/relationships/hyperlink" Target="https://www.scopus.com/inward/citedby.uri?partnerID=HzOxMe3b&amp;scp=85048094585&amp;origin=inward" TargetMode="External"/><Relationship Id="rId510" Type="http://schemas.openxmlformats.org/officeDocument/2006/relationships/hyperlink" Target="https://drive.google.com/file/d/1Ae8QG84DJvAO1q5By9Qxn9s4DRaOgEqR/view?usp=share_link" TargetMode="External"/><Relationship Id="rId631" Type="http://schemas.openxmlformats.org/officeDocument/2006/relationships/hyperlink" Target="https://dl.acm.org/doi/abs/10.1145/3322640.3326741" TargetMode="External"/><Relationship Id="rId18" Type="http://schemas.openxmlformats.org/officeDocument/2006/relationships/hyperlink" Target="https://www.scopus.com/inward/citedby.uri?partnerID=HzOxMe3b&amp;scp=84960954054&amp;origin=inward" TargetMode="External"/><Relationship Id="rId630" Type="http://schemas.openxmlformats.org/officeDocument/2006/relationships/hyperlink" Target="https://drive.google.com/file/d/1TOzUcAwHd5osg3DaBxScf1GkLEDdIn5t/view?usp=sharing" TargetMode="External"/><Relationship Id="rId84" Type="http://schemas.openxmlformats.org/officeDocument/2006/relationships/hyperlink" Target="https://www.scopus.com/inward/citedby.uri?partnerID=HzOxMe3b&amp;scp=85055804860&amp;origin=inward" TargetMode="External"/><Relationship Id="rId83" Type="http://schemas.openxmlformats.org/officeDocument/2006/relationships/hyperlink" Target="https://www.scopus.com/inward/citedby.uri?partnerID=HzOxMe3b&amp;scp=85074944314&amp;origin=inward" TargetMode="External"/><Relationship Id="rId86" Type="http://schemas.openxmlformats.org/officeDocument/2006/relationships/hyperlink" Target="https://www.scopus.com/inward/citedby.uri?partnerID=HzOxMe3b&amp;scp=85106504054&amp;origin=inward" TargetMode="External"/><Relationship Id="rId85" Type="http://schemas.openxmlformats.org/officeDocument/2006/relationships/hyperlink" Target="https://www.scopus.com/inward/citedby.uri?partnerID=HzOxMe3b&amp;scp=85122857026&amp;origin=inward" TargetMode="External"/><Relationship Id="rId88" Type="http://schemas.openxmlformats.org/officeDocument/2006/relationships/hyperlink" Target="https://www.scopus.com/inward/citedby.uri?partnerID=HzOxMe3b&amp;scp=85027932248&amp;origin=inward" TargetMode="External"/><Relationship Id="rId87" Type="http://schemas.openxmlformats.org/officeDocument/2006/relationships/hyperlink" Target="https://www.scopus.com/inward/citedby.uri?partnerID=HzOxMe3b&amp;scp=85094879481&amp;origin=inward" TargetMode="External"/><Relationship Id="rId89" Type="http://schemas.openxmlformats.org/officeDocument/2006/relationships/hyperlink" Target="https://www.scopus.com/inward/citedby.uri?partnerID=HzOxMe3b&amp;scp=85016564624&amp;origin=inward" TargetMode="External"/><Relationship Id="rId80" Type="http://schemas.openxmlformats.org/officeDocument/2006/relationships/hyperlink" Target="https://www.scopus.com/inward/citedby.uri?partnerID=HzOxMe3b&amp;scp=85042131845&amp;origin=inward" TargetMode="External"/><Relationship Id="rId82" Type="http://schemas.openxmlformats.org/officeDocument/2006/relationships/hyperlink" Target="https://www.scopus.com/inward/citedby.uri?partnerID=HzOxMe3b&amp;scp=84938582207&amp;origin=inward" TargetMode="External"/><Relationship Id="rId81" Type="http://schemas.openxmlformats.org/officeDocument/2006/relationships/hyperlink" Target="https://api.elsevier.com/content/article/eid/1-s2.0-S1532046415001264" TargetMode="External"/><Relationship Id="rId73" Type="http://schemas.openxmlformats.org/officeDocument/2006/relationships/hyperlink" Target="https://www.scopus.com/inward/citedby.uri?partnerID=HzOxMe3b&amp;scp=85115161715&amp;origin=inward" TargetMode="External"/><Relationship Id="rId72" Type="http://schemas.openxmlformats.org/officeDocument/2006/relationships/hyperlink" Target="https://www.scopus.com/inward/citedby.uri?partnerID=HzOxMe3b&amp;scp=85114906399&amp;origin=inward" TargetMode="External"/><Relationship Id="rId75" Type="http://schemas.openxmlformats.org/officeDocument/2006/relationships/hyperlink" Target="https://www.scopus.com/inward/citedby.uri?partnerID=HzOxMe3b&amp;scp=85049882759&amp;origin=inward" TargetMode="External"/><Relationship Id="rId74" Type="http://schemas.openxmlformats.org/officeDocument/2006/relationships/hyperlink" Target="https://www.scopus.com/inward/citedby.uri?partnerID=HzOxMe3b&amp;scp=85075219572&amp;origin=inward" TargetMode="External"/><Relationship Id="rId77" Type="http://schemas.openxmlformats.org/officeDocument/2006/relationships/hyperlink" Target="https://www.scopus.com/inward/citedby.uri?partnerID=HzOxMe3b&amp;scp=85014618723&amp;origin=inward" TargetMode="External"/><Relationship Id="rId76" Type="http://schemas.openxmlformats.org/officeDocument/2006/relationships/hyperlink" Target="https://www.scopus.com/inward/citedby.uri?partnerID=HzOxMe3b&amp;scp=85058167692&amp;origin=inward" TargetMode="External"/><Relationship Id="rId79" Type="http://schemas.openxmlformats.org/officeDocument/2006/relationships/hyperlink" Target="https://www.scopus.com/inward/citedby.uri?partnerID=HzOxMe3b&amp;scp=85054561813&amp;origin=inward" TargetMode="External"/><Relationship Id="rId78" Type="http://schemas.openxmlformats.org/officeDocument/2006/relationships/hyperlink" Target="https://www.scopus.com/inward/citedby.uri?partnerID=HzOxMe3b&amp;scp=84948985037&amp;origin=inward" TargetMode="External"/><Relationship Id="rId71" Type="http://schemas.openxmlformats.org/officeDocument/2006/relationships/hyperlink" Target="https://drive.google.com/file/d/1jQq-ijj7WWAAJssQEdIL3_9aY0_xL4RE/view?usp=share_link" TargetMode="External"/><Relationship Id="rId70" Type="http://schemas.openxmlformats.org/officeDocument/2006/relationships/hyperlink" Target="https://www.scopus.com/inward/citedby.uri?partnerID=HzOxMe3b&amp;scp=85035126218&amp;origin=inward" TargetMode="External"/><Relationship Id="rId62" Type="http://schemas.openxmlformats.org/officeDocument/2006/relationships/hyperlink" Target="https://www.scopus.com/inward/citedby.uri?partnerID=HzOxMe3b&amp;scp=84951113761&amp;origin=inward" TargetMode="External"/><Relationship Id="rId61" Type="http://schemas.openxmlformats.org/officeDocument/2006/relationships/hyperlink" Target="https://api.elsevier.com/content/article/eid/1-s2.0-S0166361515300464" TargetMode="External"/><Relationship Id="rId64" Type="http://schemas.openxmlformats.org/officeDocument/2006/relationships/hyperlink" Target="https://www.scopus.com/inward/citedby.uri?partnerID=HzOxMe3b&amp;scp=85082941553&amp;origin=inward" TargetMode="External"/><Relationship Id="rId63" Type="http://schemas.openxmlformats.org/officeDocument/2006/relationships/hyperlink" Target="https://www.scopus.com/inward/citedby.uri?partnerID=HzOxMe3b&amp;scp=85089359084&amp;origin=inward" TargetMode="External"/><Relationship Id="rId66" Type="http://schemas.openxmlformats.org/officeDocument/2006/relationships/hyperlink" Target="https://www.scopus.com/inward/citedby.uri?partnerID=HzOxMe3b&amp;scp=85053342761&amp;origin=inward" TargetMode="External"/><Relationship Id="rId65" Type="http://schemas.openxmlformats.org/officeDocument/2006/relationships/hyperlink" Target="https://www.scopus.com/inward/citedby.uri?partnerID=HzOxMe3b&amp;scp=85078724481&amp;origin=inward" TargetMode="External"/><Relationship Id="rId68" Type="http://schemas.openxmlformats.org/officeDocument/2006/relationships/hyperlink" Target="https://api.elsevier.com/content/article/eid/1-s2.0-S1568494620303756" TargetMode="External"/><Relationship Id="rId67" Type="http://schemas.openxmlformats.org/officeDocument/2006/relationships/hyperlink" Target="https://www.scopus.com/inward/citedby.uri?partnerID=HzOxMe3b&amp;scp=84940972525&amp;origin=inward" TargetMode="External"/><Relationship Id="rId609" Type="http://schemas.openxmlformats.org/officeDocument/2006/relationships/hyperlink" Target="https://arxiv.org/abs/2110.00976" TargetMode="External"/><Relationship Id="rId608" Type="http://schemas.openxmlformats.org/officeDocument/2006/relationships/hyperlink" Target="https://drive.google.com/file/d/1fCsN3THaQh1HbfpNsR4qsHwqf6OlrvFf/view?usp=sharing" TargetMode="External"/><Relationship Id="rId607" Type="http://schemas.openxmlformats.org/officeDocument/2006/relationships/hyperlink" Target="https://dl.acm.org/doi/abs/10.1145/3404835.3463250" TargetMode="External"/><Relationship Id="rId60" Type="http://schemas.openxmlformats.org/officeDocument/2006/relationships/hyperlink" Target="https://www.scopus.com/inward/citedby.uri?partnerID=HzOxMe3b&amp;scp=84976345192&amp;origin=inward" TargetMode="External"/><Relationship Id="rId602" Type="http://schemas.openxmlformats.org/officeDocument/2006/relationships/hyperlink" Target="https://drive.google.com/file/d/1HBWd5b1SVTL6x_GNXTE8dQtlGvNeH8NO/view?usp=share_link" TargetMode="External"/><Relationship Id="rId601" Type="http://schemas.openxmlformats.org/officeDocument/2006/relationships/hyperlink" Target="https://www.sciencedirect.com/science/article/pii/S0306437921000788" TargetMode="External"/><Relationship Id="rId600" Type="http://schemas.openxmlformats.org/officeDocument/2006/relationships/hyperlink" Target="https://ebooks.iospress.nl/publication/48054" TargetMode="External"/><Relationship Id="rId606" Type="http://schemas.openxmlformats.org/officeDocument/2006/relationships/hyperlink" Target="https://drive.google.com/file/d/1s6sRnBfXTum-XsFFsM61n5zBdF8ORdAZ/view?usp=sharing" TargetMode="External"/><Relationship Id="rId605" Type="http://schemas.openxmlformats.org/officeDocument/2006/relationships/hyperlink" Target="https://dl.acm.org/doi/abs/10.1145/3322640.3326740" TargetMode="External"/><Relationship Id="rId604" Type="http://schemas.openxmlformats.org/officeDocument/2006/relationships/hyperlink" Target="https://drive.google.com/file/d/1CDWGI2jkUwxUBNnORRDqGld-EDm33tF7/view?usp=share_link" TargetMode="External"/><Relationship Id="rId603" Type="http://schemas.openxmlformats.org/officeDocument/2006/relationships/hyperlink" Target="https://link.springer.com/chapter/10.1007/978-3-319-70145-5_14" TargetMode="External"/><Relationship Id="rId69" Type="http://schemas.openxmlformats.org/officeDocument/2006/relationships/hyperlink" Target="https://www.scopus.com/inward/citedby.uri?partnerID=HzOxMe3b&amp;scp=85086477447&amp;origin=inward" TargetMode="External"/><Relationship Id="rId51" Type="http://schemas.openxmlformats.org/officeDocument/2006/relationships/hyperlink" Target="https://www.scopus.com/inward/citedby.uri?partnerID=HzOxMe3b&amp;scp=85104124197&amp;origin=inward" TargetMode="External"/><Relationship Id="rId50" Type="http://schemas.openxmlformats.org/officeDocument/2006/relationships/hyperlink" Target="https://www.scopus.com/inward/citedby.uri?partnerID=HzOxMe3b&amp;scp=84940991770&amp;origin=inward" TargetMode="External"/><Relationship Id="rId53" Type="http://schemas.openxmlformats.org/officeDocument/2006/relationships/hyperlink" Target="https://www.scopus.com/inward/citedby.uri?partnerID=HzOxMe3b&amp;scp=85060440524&amp;origin=inward" TargetMode="External"/><Relationship Id="rId52" Type="http://schemas.openxmlformats.org/officeDocument/2006/relationships/hyperlink" Target="https://www.scopus.com/inward/citedby.uri?partnerID=HzOxMe3b&amp;scp=84969685725&amp;origin=inward" TargetMode="External"/><Relationship Id="rId55" Type="http://schemas.openxmlformats.org/officeDocument/2006/relationships/hyperlink" Target="https://www.scopus.com/inward/citedby.uri?partnerID=HzOxMe3b&amp;scp=85049104951&amp;origin=inward" TargetMode="External"/><Relationship Id="rId54" Type="http://schemas.openxmlformats.org/officeDocument/2006/relationships/hyperlink" Target="https://www.scopus.com/inward/citedby.uri?partnerID=HzOxMe3b&amp;scp=85077769703&amp;origin=inward" TargetMode="External"/><Relationship Id="rId57" Type="http://schemas.openxmlformats.org/officeDocument/2006/relationships/hyperlink" Target="https://api.elsevier.com/content/article/eid/1-s2.0-S0040162514002923" TargetMode="External"/><Relationship Id="rId56" Type="http://schemas.openxmlformats.org/officeDocument/2006/relationships/hyperlink" Target="https://www.scopus.com/inward/citedby.uri?partnerID=HzOxMe3b&amp;scp=84959287773&amp;origin=inward" TargetMode="External"/><Relationship Id="rId59" Type="http://schemas.openxmlformats.org/officeDocument/2006/relationships/hyperlink" Target="https://www.scopus.com/inward/citedby.uri?partnerID=HzOxMe3b&amp;scp=85075454075&amp;origin=inward" TargetMode="External"/><Relationship Id="rId58" Type="http://schemas.openxmlformats.org/officeDocument/2006/relationships/hyperlink" Target="https://www.scopus.com/inward/citedby.uri?partnerID=HzOxMe3b&amp;scp=84954123056&amp;origin=inward" TargetMode="External"/><Relationship Id="rId590" Type="http://schemas.openxmlformats.org/officeDocument/2006/relationships/hyperlink" Target="https://drive.google.com/file/d/1xPk1JIZEvGhWfYpUIEtwLtK2ZYjTGYy7/view?usp=sharing" TargetMode="External"/><Relationship Id="rId107" Type="http://schemas.openxmlformats.org/officeDocument/2006/relationships/hyperlink" Target="https://www.scopus.com/inward/citedby.uri?partnerID=HzOxMe3b&amp;scp=85017930930&amp;origin=inward" TargetMode="External"/><Relationship Id="rId228" Type="http://schemas.openxmlformats.org/officeDocument/2006/relationships/hyperlink" Target="https://www.scopus.com/inward/citedby.uri?partnerID=HzOxMe3b&amp;scp=85021670038&amp;origin=inward" TargetMode="External"/><Relationship Id="rId349" Type="http://schemas.openxmlformats.org/officeDocument/2006/relationships/hyperlink" Target="https://ieeexplore.ieee.org/stamp/stamp.jsp?arnumber=9892845" TargetMode="External"/><Relationship Id="rId106" Type="http://schemas.openxmlformats.org/officeDocument/2006/relationships/hyperlink" Target="https://www.scopus.com/inward/citedby.uri?partnerID=HzOxMe3b&amp;scp=85040925412&amp;origin=inward" TargetMode="External"/><Relationship Id="rId227" Type="http://schemas.openxmlformats.org/officeDocument/2006/relationships/hyperlink" Target="https://api.elsevier.com/content/article/eid/1-s2.0-S026840121630487X" TargetMode="External"/><Relationship Id="rId348" Type="http://schemas.openxmlformats.org/officeDocument/2006/relationships/hyperlink" Target="https://ieeexplore.ieee.org/stamp/stamp.jsp?arnumber=9892890" TargetMode="External"/><Relationship Id="rId469" Type="http://schemas.openxmlformats.org/officeDocument/2006/relationships/hyperlink" Target="https://doi.org/10.1145/3012430.3012596" TargetMode="External"/><Relationship Id="rId105" Type="http://schemas.openxmlformats.org/officeDocument/2006/relationships/hyperlink" Target="https://www.scopus.com/inward/citedby.uri?partnerID=HzOxMe3b&amp;scp=85029668695&amp;origin=inward" TargetMode="External"/><Relationship Id="rId226" Type="http://schemas.openxmlformats.org/officeDocument/2006/relationships/hyperlink" Target="https://www.scopus.com/inward/citedby.uri?partnerID=HzOxMe3b&amp;scp=85062861662&amp;origin=inward" TargetMode="External"/><Relationship Id="rId347" Type="http://schemas.openxmlformats.org/officeDocument/2006/relationships/hyperlink" Target="https://ieeexplore.ieee.org/stamp/stamp.jsp?arnumber=9597183" TargetMode="External"/><Relationship Id="rId468" Type="http://schemas.openxmlformats.org/officeDocument/2006/relationships/hyperlink" Target="https://doi.org/10.1145/3460112.3471954" TargetMode="External"/><Relationship Id="rId589" Type="http://schemas.openxmlformats.org/officeDocument/2006/relationships/hyperlink" Target="https://arxiv.org/abs/1703.05320" TargetMode="External"/><Relationship Id="rId104" Type="http://schemas.openxmlformats.org/officeDocument/2006/relationships/hyperlink" Target="https://www.scopus.com/inward/citedby.uri?partnerID=HzOxMe3b&amp;scp=85079529381&amp;origin=inward" TargetMode="External"/><Relationship Id="rId225" Type="http://schemas.openxmlformats.org/officeDocument/2006/relationships/hyperlink" Target="https://www.scopus.com/inward/citedby.uri?partnerID=HzOxMe3b&amp;scp=85067174353&amp;origin=inward" TargetMode="External"/><Relationship Id="rId346" Type="http://schemas.openxmlformats.org/officeDocument/2006/relationships/hyperlink" Target="https://ieeexplore.ieee.org/stamp/stamp.jsp?arnumber=7836763" TargetMode="External"/><Relationship Id="rId467" Type="http://schemas.openxmlformats.org/officeDocument/2006/relationships/hyperlink" Target="https://doi.org/10.1145/3392046" TargetMode="External"/><Relationship Id="rId588" Type="http://schemas.openxmlformats.org/officeDocument/2006/relationships/hyperlink" Target="https://drive.google.com/file/d/1aBnd4hPBfULq-LYoo13lw1R2EaknF6S-/view?usp=sharing" TargetMode="External"/><Relationship Id="rId109" Type="http://schemas.openxmlformats.org/officeDocument/2006/relationships/hyperlink" Target="https://www.scopus.com/inward/citedby.uri?partnerID=HzOxMe3b&amp;scp=85078956760&amp;origin=inward" TargetMode="External"/><Relationship Id="rId108" Type="http://schemas.openxmlformats.org/officeDocument/2006/relationships/hyperlink" Target="https://www.scopus.com/inward/citedby.uri?partnerID=HzOxMe3b&amp;scp=85081738408&amp;origin=inward" TargetMode="External"/><Relationship Id="rId229" Type="http://schemas.openxmlformats.org/officeDocument/2006/relationships/hyperlink" Target="https://www.scopus.com/inward/citedby.uri?partnerID=HzOxMe3b&amp;scp=85014802012&amp;origin=inward" TargetMode="External"/><Relationship Id="rId220" Type="http://schemas.openxmlformats.org/officeDocument/2006/relationships/hyperlink" Target="https://www.scopus.com/inward/citedby.uri?partnerID=HzOxMe3b&amp;scp=85042480422&amp;origin=inward" TargetMode="External"/><Relationship Id="rId341" Type="http://schemas.openxmlformats.org/officeDocument/2006/relationships/hyperlink" Target="https://ieeexplore.ieee.org/stamp/stamp.jsp?arnumber=9458022" TargetMode="External"/><Relationship Id="rId462" Type="http://schemas.openxmlformats.org/officeDocument/2006/relationships/hyperlink" Target="https://doi.org/10.1145/3532106.3533483" TargetMode="External"/><Relationship Id="rId583" Type="http://schemas.openxmlformats.org/officeDocument/2006/relationships/hyperlink" Target="https://github.com/zhouxinhit/Legal_Dialogue_Summarization" TargetMode="External"/><Relationship Id="rId340" Type="http://schemas.openxmlformats.org/officeDocument/2006/relationships/hyperlink" Target="https://ieeexplore.ieee.org/stamp/stamp.jsp?arnumber=8487847" TargetMode="External"/><Relationship Id="rId461" Type="http://schemas.openxmlformats.org/officeDocument/2006/relationships/hyperlink" Target="https://doi.org/10.1145/3462757.3466081" TargetMode="External"/><Relationship Id="rId582" Type="http://schemas.openxmlformats.org/officeDocument/2006/relationships/hyperlink" Target="https://github.com/zhouxinhit/Legal_Dialogue_Summarization" TargetMode="External"/><Relationship Id="rId460" Type="http://schemas.openxmlformats.org/officeDocument/2006/relationships/hyperlink" Target="https://doi.org/10.1145/3462757.3466081" TargetMode="External"/><Relationship Id="rId581" Type="http://schemas.openxmlformats.org/officeDocument/2006/relationships/hyperlink" Target="https://dl.acm.org/doi/abs/10.1145/3357384.3357940" TargetMode="External"/><Relationship Id="rId580" Type="http://schemas.openxmlformats.org/officeDocument/2006/relationships/hyperlink" Target="https://drive.google.com/file/d/1-dw9c4M-q1F8tOX1busddwIfGkKBQuR7/view?usp=sharing" TargetMode="External"/><Relationship Id="rId103" Type="http://schemas.openxmlformats.org/officeDocument/2006/relationships/hyperlink" Target="https://www.scopus.com/inward/citedby.uri?partnerID=HzOxMe3b&amp;scp=85086634349&amp;origin=inward" TargetMode="External"/><Relationship Id="rId224" Type="http://schemas.openxmlformats.org/officeDocument/2006/relationships/hyperlink" Target="https://www.scopus.com/inward/citedby.uri?partnerID=HzOxMe3b&amp;scp=85097595893&amp;origin=inward" TargetMode="External"/><Relationship Id="rId345" Type="http://schemas.openxmlformats.org/officeDocument/2006/relationships/hyperlink" Target="https://ieeexplore.ieee.org/stamp/stamp.jsp?arnumber=9418262" TargetMode="External"/><Relationship Id="rId466" Type="http://schemas.openxmlformats.org/officeDocument/2006/relationships/hyperlink" Target="https://doi.org/10.1145/3442442.3458600" TargetMode="External"/><Relationship Id="rId587" Type="http://schemas.openxmlformats.org/officeDocument/2006/relationships/hyperlink" Target="https://yahootechpulse.easychair.org/publications/download/zdP" TargetMode="External"/><Relationship Id="rId102" Type="http://schemas.openxmlformats.org/officeDocument/2006/relationships/hyperlink" Target="https://api.elsevier.com/content/article/eid/1-s2.0-S0167739X2030892X" TargetMode="External"/><Relationship Id="rId223" Type="http://schemas.openxmlformats.org/officeDocument/2006/relationships/hyperlink" Target="https://www.scopus.com/inward/citedby.uri?partnerID=HzOxMe3b&amp;scp=84975303484&amp;origin=inward" TargetMode="External"/><Relationship Id="rId344" Type="http://schemas.openxmlformats.org/officeDocument/2006/relationships/hyperlink" Target="https://ieeexplore.ieee.org/stamp/stamp.jsp?arnumber=9392691" TargetMode="External"/><Relationship Id="rId465" Type="http://schemas.openxmlformats.org/officeDocument/2006/relationships/hyperlink" Target="https://doi.org/10.1145/3264437.3264477" TargetMode="External"/><Relationship Id="rId586" Type="http://schemas.openxmlformats.org/officeDocument/2006/relationships/hyperlink" Target="https://dl.acm.org/doi/abs/10.1145/3411763.3443441" TargetMode="External"/><Relationship Id="rId101" Type="http://schemas.openxmlformats.org/officeDocument/2006/relationships/hyperlink" Target="https://www.scopus.com/inward/citedby.uri?partnerID=HzOxMe3b&amp;scp=84992128659&amp;origin=inward" TargetMode="External"/><Relationship Id="rId222" Type="http://schemas.openxmlformats.org/officeDocument/2006/relationships/hyperlink" Target="https://www.scopus.com/inward/citedby.uri?partnerID=HzOxMe3b&amp;scp=85003905080&amp;origin=inward" TargetMode="External"/><Relationship Id="rId343" Type="http://schemas.openxmlformats.org/officeDocument/2006/relationships/hyperlink" Target="https://ieeexplore.ieee.org/stamp/stamp.jsp?arnumber=9378229" TargetMode="External"/><Relationship Id="rId464" Type="http://schemas.openxmlformats.org/officeDocument/2006/relationships/hyperlink" Target="https://doi.org/10.1145/3331184.3331394" TargetMode="External"/><Relationship Id="rId585" Type="http://schemas.openxmlformats.org/officeDocument/2006/relationships/hyperlink" Target="https://drive.google.com/file/d/1Bv8yfnG-HOJV5TpZSxxp5TMt4zoR7He_/view?usp=sharing" TargetMode="External"/><Relationship Id="rId100" Type="http://schemas.openxmlformats.org/officeDocument/2006/relationships/hyperlink" Target="https://api.elsevier.com/content/article/eid/1-s2.0-S0960982216308417" TargetMode="External"/><Relationship Id="rId221" Type="http://schemas.openxmlformats.org/officeDocument/2006/relationships/hyperlink" Target="https://www.scopus.com/inward/citedby.uri?partnerID=HzOxMe3b&amp;scp=85039158378&amp;origin=inward" TargetMode="External"/><Relationship Id="rId342" Type="http://schemas.openxmlformats.org/officeDocument/2006/relationships/hyperlink" Target="https://ieeexplore.ieee.org/stamp/stamp.jsp?arnumber=9376833" TargetMode="External"/><Relationship Id="rId463" Type="http://schemas.openxmlformats.org/officeDocument/2006/relationships/hyperlink" Target="https://doi.org/10.1145/3041048.3041054" TargetMode="External"/><Relationship Id="rId584" Type="http://schemas.openxmlformats.org/officeDocument/2006/relationships/hyperlink" Target="https://www.sciencedirect.com/science/article/abs/pii/S1574013721000289" TargetMode="External"/><Relationship Id="rId217" Type="http://schemas.openxmlformats.org/officeDocument/2006/relationships/hyperlink" Target="https://api.elsevier.com/content/article/eid/1-s2.0-S036013151830280X" TargetMode="External"/><Relationship Id="rId338" Type="http://schemas.openxmlformats.org/officeDocument/2006/relationships/hyperlink" Target="https://ieeexplore.ieee.org/stamp/stamp.jsp?arnumber=9644852" TargetMode="External"/><Relationship Id="rId459" Type="http://schemas.openxmlformats.org/officeDocument/2006/relationships/hyperlink" Target="https://drive.google.com/file/d/1ZUuY4w0kpZoww7DwBdRcKa82syRdPNaa/view?usp=sharing" TargetMode="External"/><Relationship Id="rId216" Type="http://schemas.openxmlformats.org/officeDocument/2006/relationships/hyperlink" Target="https://www.scopus.com/inward/citedby.uri?partnerID=HzOxMe3b&amp;scp=85057264084&amp;origin=inward" TargetMode="External"/><Relationship Id="rId337" Type="http://schemas.openxmlformats.org/officeDocument/2006/relationships/hyperlink" Target="https://ieeexplore.ieee.org/stamp/stamp.jsp?arnumber=9368577" TargetMode="External"/><Relationship Id="rId458" Type="http://schemas.openxmlformats.org/officeDocument/2006/relationships/hyperlink" Target="https://doi.org/10.1145/3397271.3401466" TargetMode="External"/><Relationship Id="rId579" Type="http://schemas.openxmlformats.org/officeDocument/2006/relationships/hyperlink" Target="https://ink.library.smu.edu.sg/cclaw/2/" TargetMode="External"/><Relationship Id="rId215" Type="http://schemas.openxmlformats.org/officeDocument/2006/relationships/hyperlink" Target="https://ieeexplore.ieee.org/abstract/document/8511194/?casa_token=WyD1_3gMh58AAAAA:nym7gUWpoUKkMHizlJ1yq6l55jQSBDaTOL__JWJC11Nsxi61U0P25xycVMUCXJQZkg81RU7cSQ" TargetMode="External"/><Relationship Id="rId336" Type="http://schemas.openxmlformats.org/officeDocument/2006/relationships/hyperlink" Target="https://ieeexplore.ieee.org/stamp/stamp.jsp?arnumber=9576949" TargetMode="External"/><Relationship Id="rId457" Type="http://schemas.openxmlformats.org/officeDocument/2006/relationships/hyperlink" Target="https://doi.org/10.1145/3331184.3331431" TargetMode="External"/><Relationship Id="rId578" Type="http://schemas.openxmlformats.org/officeDocument/2006/relationships/hyperlink" Target="https://drive.google.com/file/d/1Ct-EQMxHWWF5qtXDiqvkPT5PI1a4Cxmm/view?usp=share_link" TargetMode="External"/><Relationship Id="rId214" Type="http://schemas.openxmlformats.org/officeDocument/2006/relationships/hyperlink" Target="https://drive.google.com/file/d/1E3I7hq6IScL0B5Yqcl73ZYGehzb6Q4x2/view?usp=sharing" TargetMode="External"/><Relationship Id="rId335" Type="http://schemas.openxmlformats.org/officeDocument/2006/relationships/hyperlink" Target="https://ieeexplore.ieee.org/stamp/stamp.jsp?arnumber=9799277" TargetMode="External"/><Relationship Id="rId456" Type="http://schemas.openxmlformats.org/officeDocument/2006/relationships/hyperlink" Target="https://doi.org/10.1145/3322640.3326739" TargetMode="External"/><Relationship Id="rId577" Type="http://schemas.openxmlformats.org/officeDocument/2006/relationships/hyperlink" Target="https://ojs.aaai.org/index.php/AAAI/article/view/21363" TargetMode="External"/><Relationship Id="rId219" Type="http://schemas.openxmlformats.org/officeDocument/2006/relationships/hyperlink" Target="https://www.scopus.com/inward/citedby.uri?partnerID=HzOxMe3b&amp;scp=85047522446&amp;origin=inward" TargetMode="External"/><Relationship Id="rId218" Type="http://schemas.openxmlformats.org/officeDocument/2006/relationships/hyperlink" Target="https://www.scopus.com/inward/citedby.uri?partnerID=HzOxMe3b&amp;scp=85055053382&amp;origin=inward" TargetMode="External"/><Relationship Id="rId339" Type="http://schemas.openxmlformats.org/officeDocument/2006/relationships/hyperlink" Target="https://ieeexplore.ieee.org/stamp/stamp.jsp?arnumber=8924410" TargetMode="External"/><Relationship Id="rId330" Type="http://schemas.openxmlformats.org/officeDocument/2006/relationships/hyperlink" Target="https://ieeexplore.ieee.org/stamp/stamp.jsp?arnumber=7809753" TargetMode="External"/><Relationship Id="rId451" Type="http://schemas.openxmlformats.org/officeDocument/2006/relationships/hyperlink" Target="https://doi.org/10.1145/3287560.3287596" TargetMode="External"/><Relationship Id="rId572" Type="http://schemas.openxmlformats.org/officeDocument/2006/relationships/hyperlink" Target="https://drive.google.com/file/d/1zVufQerwA-3xXMzkgIYhmFMilSV9LoFR/view?usp=share_link" TargetMode="External"/><Relationship Id="rId450" Type="http://schemas.openxmlformats.org/officeDocument/2006/relationships/hyperlink" Target="https://doi.org/10.1145/3531146.3533203" TargetMode="External"/><Relationship Id="rId571" Type="http://schemas.openxmlformats.org/officeDocument/2006/relationships/hyperlink" Target="https://aclanthology.org/P19-1424/" TargetMode="External"/><Relationship Id="rId570" Type="http://schemas.openxmlformats.org/officeDocument/2006/relationships/hyperlink" Target="https://drive.google.com/file/d/1ipUIcN--I_edPD0BE7wMonHM1Pu6cZrz/view?usp=share_link" TargetMode="External"/><Relationship Id="rId213" Type="http://schemas.openxmlformats.org/officeDocument/2006/relationships/hyperlink" Target="https://www.scopus.com/inward/citedby.uri?partnerID=HzOxMe3b&amp;scp=85060043834&amp;origin=inward" TargetMode="External"/><Relationship Id="rId334" Type="http://schemas.openxmlformats.org/officeDocument/2006/relationships/hyperlink" Target="https://ieeexplore.ieee.org/stamp/stamp.jsp?arnumber=9844035" TargetMode="External"/><Relationship Id="rId455" Type="http://schemas.openxmlformats.org/officeDocument/2006/relationships/hyperlink" Target="https://doi.org/10.1145/3331184.3331397" TargetMode="External"/><Relationship Id="rId576" Type="http://schemas.openxmlformats.org/officeDocument/2006/relationships/hyperlink" Target="https://drive.google.com/file/d/1sNltkqgFTijQvVPWRD9U2YL1nny5icXX/view?usp=share_link" TargetMode="External"/><Relationship Id="rId212" Type="http://schemas.openxmlformats.org/officeDocument/2006/relationships/hyperlink" Target="https://drive.google.com/file/d/1DU9H7Gt3d_ZAQMZwVxmj2ZUp-pSdrsCJ/view?usp=sharing" TargetMode="External"/><Relationship Id="rId333" Type="http://schemas.openxmlformats.org/officeDocument/2006/relationships/hyperlink" Target="https://ieeexplore.ieee.org/stamp/stamp.jsp?arnumber=9617079" TargetMode="External"/><Relationship Id="rId454" Type="http://schemas.openxmlformats.org/officeDocument/2006/relationships/hyperlink" Target="https://doi.org/10.1145/3462757.3466144" TargetMode="External"/><Relationship Id="rId575" Type="http://schemas.openxmlformats.org/officeDocument/2006/relationships/hyperlink" Target="https://aclanthology.org/P19-1636/" TargetMode="External"/><Relationship Id="rId211" Type="http://schemas.openxmlformats.org/officeDocument/2006/relationships/hyperlink" Target="https://www.scopus.com/inward/citedby.uri?partnerID=HzOxMe3b&amp;scp=85062323412&amp;origin=inward" TargetMode="External"/><Relationship Id="rId332" Type="http://schemas.openxmlformats.org/officeDocument/2006/relationships/hyperlink" Target="https://ieeexplore.ieee.org/stamp/stamp.jsp?arnumber=9657453" TargetMode="External"/><Relationship Id="rId453" Type="http://schemas.openxmlformats.org/officeDocument/2006/relationships/hyperlink" Target="https://doi.org/10.1145/3211890.3211909" TargetMode="External"/><Relationship Id="rId574" Type="http://schemas.openxmlformats.org/officeDocument/2006/relationships/hyperlink" Target="https://drive.google.com/file/d/1KcZTrIIUGbSH088YQvFuK8gYC-_UiQkn/view?usp=share_link" TargetMode="External"/><Relationship Id="rId210" Type="http://schemas.openxmlformats.org/officeDocument/2006/relationships/hyperlink" Target="https://www.scopus.com/inward/citedby.uri?partnerID=HzOxMe3b&amp;scp=85076357196&amp;origin=inward" TargetMode="External"/><Relationship Id="rId331" Type="http://schemas.openxmlformats.org/officeDocument/2006/relationships/hyperlink" Target="https://ieeexplore.ieee.org/stamp/stamp.jsp?arnumber=9678168" TargetMode="External"/><Relationship Id="rId452" Type="http://schemas.openxmlformats.org/officeDocument/2006/relationships/hyperlink" Target="https://doi.org/10.1145/3551901.3557041" TargetMode="External"/><Relationship Id="rId573" Type="http://schemas.openxmlformats.org/officeDocument/2006/relationships/hyperlink" Target="https://aclanthology.org/2021.nllp-1.3/" TargetMode="External"/><Relationship Id="rId370" Type="http://schemas.openxmlformats.org/officeDocument/2006/relationships/hyperlink" Target="https://ieeexplore.ieee.org/stamp/stamp.jsp?arnumber=9623124" TargetMode="External"/><Relationship Id="rId491" Type="http://schemas.openxmlformats.org/officeDocument/2006/relationships/hyperlink" Target="https://www.sciencedirect.com/science/article/pii/S1319157819301259;http://dx.doi.org/10.1016/j.jksuci.2019.11.015" TargetMode="External"/><Relationship Id="rId490" Type="http://schemas.openxmlformats.org/officeDocument/2006/relationships/hyperlink" Target="https://drive.google.com/file/d/1fOvtmxBM1ZL3LH-Kyb-BBQ8Zo0FzX06n/view?usp=sharing" TargetMode="External"/><Relationship Id="rId129" Type="http://schemas.openxmlformats.org/officeDocument/2006/relationships/hyperlink" Target="https://www.scopus.com/inward/citedby.uri?partnerID=HzOxMe3b&amp;scp=85083953932&amp;origin=inward" TargetMode="External"/><Relationship Id="rId128" Type="http://schemas.openxmlformats.org/officeDocument/2006/relationships/hyperlink" Target="https://www.scopus.com/inward/citedby.uri?partnerID=HzOxMe3b&amp;scp=84959081442&amp;origin=inward" TargetMode="External"/><Relationship Id="rId249" Type="http://schemas.openxmlformats.org/officeDocument/2006/relationships/hyperlink" Target="https://arxiv.org/abs/1911.00841" TargetMode="External"/><Relationship Id="rId127" Type="http://schemas.openxmlformats.org/officeDocument/2006/relationships/hyperlink" Target="https://www.scopus.com/inward/citedby.uri?partnerID=HzOxMe3b&amp;scp=85045748465&amp;origin=inward" TargetMode="External"/><Relationship Id="rId248" Type="http://schemas.openxmlformats.org/officeDocument/2006/relationships/hyperlink" Target="https://www.scopus.com/inward/citedby.uri?partnerID=HzOxMe3b&amp;scp=84944267293&amp;origin=inward" TargetMode="External"/><Relationship Id="rId369" Type="http://schemas.openxmlformats.org/officeDocument/2006/relationships/hyperlink" Target="https://ieeexplore.ieee.org/stamp/stamp.jsp?arnumber=9590110" TargetMode="External"/><Relationship Id="rId126" Type="http://schemas.openxmlformats.org/officeDocument/2006/relationships/hyperlink" Target="https://www.scopus.com/inward/citedby.uri?partnerID=HzOxMe3b&amp;scp=85046170140&amp;origin=inward" TargetMode="External"/><Relationship Id="rId247" Type="http://schemas.openxmlformats.org/officeDocument/2006/relationships/hyperlink" Target="https://www.scopus.com/inward/citedby.uri?partnerID=HzOxMe3b&amp;scp=84947427095&amp;origin=inward" TargetMode="External"/><Relationship Id="rId368" Type="http://schemas.openxmlformats.org/officeDocument/2006/relationships/hyperlink" Target="https://ieeexplore.ieee.org/stamp/stamp.jsp?arnumber=9453062" TargetMode="External"/><Relationship Id="rId489" Type="http://schemas.openxmlformats.org/officeDocument/2006/relationships/hyperlink" Target="https://www.sciencedirect.com/science/article/pii/S1877050920304026;http://dx.doi.org/10.1016/j.procs.2020.02.263" TargetMode="External"/><Relationship Id="rId121" Type="http://schemas.openxmlformats.org/officeDocument/2006/relationships/hyperlink" Target="https://www.scopus.com/inward/citedby.uri?partnerID=HzOxMe3b&amp;scp=84995920389&amp;origin=inward" TargetMode="External"/><Relationship Id="rId242" Type="http://schemas.openxmlformats.org/officeDocument/2006/relationships/hyperlink" Target="https://www.scopus.com/inward/citedby.uri?partnerID=HzOxMe3b&amp;scp=85055714478&amp;origin=inward" TargetMode="External"/><Relationship Id="rId363" Type="http://schemas.openxmlformats.org/officeDocument/2006/relationships/hyperlink" Target="https://ieeexplore.ieee.org/stamp/stamp.jsp?arnumber=7814468" TargetMode="External"/><Relationship Id="rId484" Type="http://schemas.openxmlformats.org/officeDocument/2006/relationships/hyperlink" Target="https://www.sciencedirect.com/science/article/pii/S0306457321002600;http://dx.doi.org/10.1016/j.ipm.2021.102780" TargetMode="External"/><Relationship Id="rId120" Type="http://schemas.openxmlformats.org/officeDocument/2006/relationships/hyperlink" Target="https://api.elsevier.com/content/article/eid/1-s2.0-S0167404816301559" TargetMode="External"/><Relationship Id="rId241" Type="http://schemas.openxmlformats.org/officeDocument/2006/relationships/hyperlink" Target="https://www.scopus.com/inward/citedby.uri?partnerID=HzOxMe3b&amp;scp=85059904475&amp;origin=inward" TargetMode="External"/><Relationship Id="rId362" Type="http://schemas.openxmlformats.org/officeDocument/2006/relationships/hyperlink" Target="https://ieeexplore.ieee.org/stamp/stamp.jsp?arnumber=7877214" TargetMode="External"/><Relationship Id="rId483" Type="http://schemas.openxmlformats.org/officeDocument/2006/relationships/hyperlink" Target="https://drive.google.com/file/d/1Xb9RlnRaxXOuHHk7WcRHOM4kM9qU5a7O/view?usp=sharing" TargetMode="External"/><Relationship Id="rId240" Type="http://schemas.openxmlformats.org/officeDocument/2006/relationships/hyperlink" Target="https://www.scopus.com/inward/citedby.uri?partnerID=HzOxMe3b&amp;scp=85067484623&amp;origin=inward" TargetMode="External"/><Relationship Id="rId361" Type="http://schemas.openxmlformats.org/officeDocument/2006/relationships/hyperlink" Target="https://ieeexplore.ieee.org/stamp/stamp.jsp?arnumber=9446887" TargetMode="External"/><Relationship Id="rId482" Type="http://schemas.openxmlformats.org/officeDocument/2006/relationships/hyperlink" Target="https://www.sciencedirect.com/science/article/pii/S0306437921000314;http://dx.doi.org/10.1016/j.is.2021.101772" TargetMode="External"/><Relationship Id="rId360" Type="http://schemas.openxmlformats.org/officeDocument/2006/relationships/hyperlink" Target="https://ieeexplore.ieee.org/stamp/stamp.jsp?arnumber=8836165" TargetMode="External"/><Relationship Id="rId481" Type="http://schemas.openxmlformats.org/officeDocument/2006/relationships/hyperlink" Target="https://www.sciencedirect.com/science/article/pii/S1474034619305762;http://dx.doi.org/10.1016/j.aei.2019.101003" TargetMode="External"/><Relationship Id="rId125" Type="http://schemas.openxmlformats.org/officeDocument/2006/relationships/hyperlink" Target="https://api.elsevier.com/content/article/eid/1-s2.0-S0167739X17321830" TargetMode="External"/><Relationship Id="rId246" Type="http://schemas.openxmlformats.org/officeDocument/2006/relationships/hyperlink" Target="https://drive.google.com/file/d/1PPZJoc5doo-TIXMC1TjeQyq6HQ28J_Oh/view?usp=sharing" TargetMode="External"/><Relationship Id="rId367" Type="http://schemas.openxmlformats.org/officeDocument/2006/relationships/hyperlink" Target="https://ieeexplore.ieee.org/stamp/stamp.jsp?arnumber=7976643" TargetMode="External"/><Relationship Id="rId488" Type="http://schemas.openxmlformats.org/officeDocument/2006/relationships/hyperlink" Target="https://www.sciencedirect.com/science/article/pii/S0950705121001325;http://dx.doi.org/10.1016/j.knosys.2021.106869" TargetMode="External"/><Relationship Id="rId124" Type="http://schemas.openxmlformats.org/officeDocument/2006/relationships/hyperlink" Target="https://www.scopus.com/inward/citedby.uri?partnerID=HzOxMe3b&amp;scp=85050467226&amp;origin=inward" TargetMode="External"/><Relationship Id="rId245" Type="http://schemas.openxmlformats.org/officeDocument/2006/relationships/hyperlink" Target="https://www.scopus.com/inward/citedby.uri?partnerID=HzOxMe3b&amp;scp=84995917582&amp;origin=inward" TargetMode="External"/><Relationship Id="rId366" Type="http://schemas.openxmlformats.org/officeDocument/2006/relationships/hyperlink" Target="https://ieeexplore.ieee.org/stamp/stamp.jsp?arnumber=7737693" TargetMode="External"/><Relationship Id="rId487" Type="http://schemas.openxmlformats.org/officeDocument/2006/relationships/hyperlink" Target="https://www.sciencedirect.com/science/article/pii/S0142061521000156;http://dx.doi.org/10.1016/j.ijepes.2021.106775" TargetMode="External"/><Relationship Id="rId123" Type="http://schemas.openxmlformats.org/officeDocument/2006/relationships/hyperlink" Target="https://www.scopus.com/inward/citedby.uri?partnerID=HzOxMe3b&amp;scp=85055724780&amp;origin=inward" TargetMode="External"/><Relationship Id="rId244" Type="http://schemas.openxmlformats.org/officeDocument/2006/relationships/hyperlink" Target="https://api.elsevier.com/content/article/eid/1-s2.0-S0740624X16301253" TargetMode="External"/><Relationship Id="rId365" Type="http://schemas.openxmlformats.org/officeDocument/2006/relationships/hyperlink" Target="https://ieeexplore.ieee.org/stamp/stamp.jsp?arnumber=9920030" TargetMode="External"/><Relationship Id="rId486" Type="http://schemas.openxmlformats.org/officeDocument/2006/relationships/hyperlink" Target="https://www.sciencedirect.com/science/article/pii/S1532046415001264;http://dx.doi.org/10.1016/j.jbi.2015.06.016" TargetMode="External"/><Relationship Id="rId122" Type="http://schemas.openxmlformats.org/officeDocument/2006/relationships/hyperlink" Target="https://www.scopus.com/inward/citedby.uri?partnerID=HzOxMe3b&amp;scp=85095539707&amp;origin=inward" TargetMode="External"/><Relationship Id="rId243" Type="http://schemas.openxmlformats.org/officeDocument/2006/relationships/hyperlink" Target="https://www.scopus.com/inward/citedby.uri?partnerID=HzOxMe3b&amp;scp=85019848100&amp;origin=inward" TargetMode="External"/><Relationship Id="rId364" Type="http://schemas.openxmlformats.org/officeDocument/2006/relationships/hyperlink" Target="https://ieeexplore.ieee.org/stamp/stamp.jsp?arnumber=9793185" TargetMode="External"/><Relationship Id="rId485" Type="http://schemas.openxmlformats.org/officeDocument/2006/relationships/hyperlink" Target="https://www.sciencedirect.com/science/article/pii/S1568494620304531;http://dx.doi.org/10.1016/j.asoc.2020.106514" TargetMode="External"/><Relationship Id="rId95" Type="http://schemas.openxmlformats.org/officeDocument/2006/relationships/hyperlink" Target="https://www.scopus.com/inward/citedby.uri?partnerID=HzOxMe3b&amp;scp=84931260695&amp;origin=inward" TargetMode="External"/><Relationship Id="rId94" Type="http://schemas.openxmlformats.org/officeDocument/2006/relationships/hyperlink" Target="https://api.elsevier.com/content/article/eid/1-s2.0-S0167639315000618" TargetMode="External"/><Relationship Id="rId97" Type="http://schemas.openxmlformats.org/officeDocument/2006/relationships/hyperlink" Target="https://www.scopus.com/inward/citedby.uri?partnerID=HzOxMe3b&amp;scp=85101027324&amp;origin=inward" TargetMode="External"/><Relationship Id="rId96" Type="http://schemas.openxmlformats.org/officeDocument/2006/relationships/hyperlink" Target="https://www.scopus.com/inward/citedby.uri?partnerID=HzOxMe3b&amp;scp=84928259014&amp;origin=inward" TargetMode="External"/><Relationship Id="rId99" Type="http://schemas.openxmlformats.org/officeDocument/2006/relationships/hyperlink" Target="https://www.scopus.com/inward/citedby.uri?partnerID=HzOxMe3b&amp;scp=85038035195&amp;origin=inward" TargetMode="External"/><Relationship Id="rId480" Type="http://schemas.openxmlformats.org/officeDocument/2006/relationships/hyperlink" Target="https://www.sciencedirect.com/science/article/pii/S1389041721000838;http://dx.doi.org/10.1016/j.cogsys.2021.11.003" TargetMode="External"/><Relationship Id="rId98" Type="http://schemas.openxmlformats.org/officeDocument/2006/relationships/hyperlink" Target="https://drive.google.com/file/d/1VXzOLlawBRptEPIvIH_4gCgRBapgYp60/view?usp=share_link" TargetMode="External"/><Relationship Id="rId91" Type="http://schemas.openxmlformats.org/officeDocument/2006/relationships/hyperlink" Target="https://www.scopus.com/inward/citedby.uri?partnerID=HzOxMe3b&amp;scp=84926278979&amp;origin=inward" TargetMode="External"/><Relationship Id="rId90" Type="http://schemas.openxmlformats.org/officeDocument/2006/relationships/hyperlink" Target="https://www.scopus.com/inward/citedby.uri?partnerID=HzOxMe3b&amp;scp=84929322903&amp;origin=inward" TargetMode="External"/><Relationship Id="rId93" Type="http://schemas.openxmlformats.org/officeDocument/2006/relationships/hyperlink" Target="https://www.scopus.com/inward/citedby.uri?partnerID=HzOxMe3b&amp;scp=85070606797&amp;origin=inward" TargetMode="External"/><Relationship Id="rId92" Type="http://schemas.openxmlformats.org/officeDocument/2006/relationships/hyperlink" Target="https://www.scopus.com/inward/citedby.uri?partnerID=HzOxMe3b&amp;scp=85058224046&amp;origin=inward" TargetMode="External"/><Relationship Id="rId118" Type="http://schemas.openxmlformats.org/officeDocument/2006/relationships/hyperlink" Target="https://www.scopus.com/inward/citedby.uri?partnerID=HzOxMe3b&amp;scp=85048094652&amp;origin=inward" TargetMode="External"/><Relationship Id="rId239" Type="http://schemas.openxmlformats.org/officeDocument/2006/relationships/hyperlink" Target="https://api.elsevier.com/content/article/eid/1-s2.0-S016412121930130X" TargetMode="External"/><Relationship Id="rId117" Type="http://schemas.openxmlformats.org/officeDocument/2006/relationships/hyperlink" Target="https://drive.google.com/file/d/1fblD9kYR-N7h4xEpe29GUAruhBfOVrct/view?usp=share_link" TargetMode="External"/><Relationship Id="rId238" Type="http://schemas.openxmlformats.org/officeDocument/2006/relationships/hyperlink" Target="https://www.scopus.com/inward/citedby.uri?partnerID=HzOxMe3b&amp;scp=85078007149&amp;origin=inward" TargetMode="External"/><Relationship Id="rId359" Type="http://schemas.openxmlformats.org/officeDocument/2006/relationships/hyperlink" Target="https://ieeexplore.ieee.org/stamp/stamp.jsp?arnumber=8464773" TargetMode="External"/><Relationship Id="rId116" Type="http://schemas.openxmlformats.org/officeDocument/2006/relationships/hyperlink" Target="https://www.scopus.com/inward/citedby.uri?partnerID=HzOxMe3b&amp;scp=85049252790&amp;origin=inward" TargetMode="External"/><Relationship Id="rId237" Type="http://schemas.openxmlformats.org/officeDocument/2006/relationships/hyperlink" Target="https://www.scopus.com/inward/citedby.uri?partnerID=HzOxMe3b&amp;scp=85084309358&amp;origin=inward" TargetMode="External"/><Relationship Id="rId358" Type="http://schemas.openxmlformats.org/officeDocument/2006/relationships/hyperlink" Target="https://ieeexplore.ieee.org/stamp/stamp.jsp?arnumber=9361162" TargetMode="External"/><Relationship Id="rId479" Type="http://schemas.openxmlformats.org/officeDocument/2006/relationships/hyperlink" Target="https://www.sciencedirect.com/science/article/pii/S0168169918303260;http://dx.doi.org/10.1016/j.compag.2018.05.007" TargetMode="External"/><Relationship Id="rId115" Type="http://schemas.openxmlformats.org/officeDocument/2006/relationships/hyperlink" Target="https://www.scopus.com/inward/citedby.uri?partnerID=HzOxMe3b&amp;scp=85055075136&amp;origin=inward" TargetMode="External"/><Relationship Id="rId236" Type="http://schemas.openxmlformats.org/officeDocument/2006/relationships/hyperlink" Target="https://www.scopus.com/inward/citedby.uri?partnerID=HzOxMe3b&amp;scp=85084311796&amp;origin=inward" TargetMode="External"/><Relationship Id="rId357" Type="http://schemas.openxmlformats.org/officeDocument/2006/relationships/hyperlink" Target="https://ieeexplore.ieee.org/stamp/stamp.jsp?arnumber=9769786" TargetMode="External"/><Relationship Id="rId478" Type="http://schemas.openxmlformats.org/officeDocument/2006/relationships/hyperlink" Target="https://www.sciencedirect.com/science/article/pii/S0167739X2033003X;http://dx.doi.org/10.1016/j.future.2020.10.026" TargetMode="External"/><Relationship Id="rId599" Type="http://schemas.openxmlformats.org/officeDocument/2006/relationships/hyperlink" Target="https://drive.google.com/file/d/1smkVr8vW_GTIwpM215CiewelwkEzXji0/view?usp=share_link" TargetMode="External"/><Relationship Id="rId119" Type="http://schemas.openxmlformats.org/officeDocument/2006/relationships/hyperlink" Target="https://www.scopus.com/inward/citedby.uri?partnerID=HzOxMe3b&amp;scp=85046857731&amp;origin=inward" TargetMode="External"/><Relationship Id="rId110" Type="http://schemas.openxmlformats.org/officeDocument/2006/relationships/hyperlink" Target="https://www.scopus.com/inward/citedby.uri?partnerID=HzOxMe3b&amp;scp=85046711271&amp;origin=inward" TargetMode="External"/><Relationship Id="rId231" Type="http://schemas.openxmlformats.org/officeDocument/2006/relationships/hyperlink" Target="https://dl.acm.org/doi/abs/10.1145/2907942" TargetMode="External"/><Relationship Id="rId352" Type="http://schemas.openxmlformats.org/officeDocument/2006/relationships/hyperlink" Target="https://ieeexplore.ieee.org/stamp/stamp.jsp?arnumber=9933456" TargetMode="External"/><Relationship Id="rId473" Type="http://schemas.openxmlformats.org/officeDocument/2006/relationships/hyperlink" Target="https://www.sciencedirect.com/science/article/pii/S1568494620303756;http://dx.doi.org/10.1016/j.asoc.2020.106435" TargetMode="External"/><Relationship Id="rId594" Type="http://schemas.openxmlformats.org/officeDocument/2006/relationships/hyperlink" Target="https://drive.google.com/file/d/1hcOYbko8Qg81stsP0cyErRcOcu2lHI3w/view?usp=sharing" TargetMode="External"/><Relationship Id="rId230" Type="http://schemas.openxmlformats.org/officeDocument/2006/relationships/hyperlink" Target="https://www.scopus.com/inward/citedby.uri?partnerID=HzOxMe3b&amp;scp=85013421161&amp;origin=inward" TargetMode="External"/><Relationship Id="rId351" Type="http://schemas.openxmlformats.org/officeDocument/2006/relationships/hyperlink" Target="https://ieeexplore.ieee.org/stamp/stamp.jsp?arnumber=8284445" TargetMode="External"/><Relationship Id="rId472" Type="http://schemas.openxmlformats.org/officeDocument/2006/relationships/hyperlink" Target="https://www.sciencedirect.com/science/article/pii/S1877050918307518;http://dx.doi.org/10.1016/j.procs.2018.05.019" TargetMode="External"/><Relationship Id="rId593" Type="http://schemas.openxmlformats.org/officeDocument/2006/relationships/hyperlink" Target="https://dl.acm.org/doi/abs/10.5555/3491440.3491950" TargetMode="External"/><Relationship Id="rId350" Type="http://schemas.openxmlformats.org/officeDocument/2006/relationships/hyperlink" Target="https://ieeexplore.ieee.org/stamp/stamp.jsp?arnumber=9091824" TargetMode="External"/><Relationship Id="rId471" Type="http://schemas.openxmlformats.org/officeDocument/2006/relationships/hyperlink" Target="https://www.sciencedirect.com/science/article/pii/S1319157820304250;http://dx.doi.org/10.1016/j.jksuci.2020.07.011" TargetMode="External"/><Relationship Id="rId592" Type="http://schemas.openxmlformats.org/officeDocument/2006/relationships/hyperlink" Target="https://drive.google.com/file/d/1Ab2rd37_EeDzmAKDqgSHOJw8onckofqs/view?usp=sharing" TargetMode="External"/><Relationship Id="rId470" Type="http://schemas.openxmlformats.org/officeDocument/2006/relationships/hyperlink" Target="https://doi.org/10.1145/3442381.3450007" TargetMode="External"/><Relationship Id="rId591" Type="http://schemas.openxmlformats.org/officeDocument/2006/relationships/hyperlink" Target="https://ojs.aaai.org/index.php/AAAI/article/view/6519" TargetMode="External"/><Relationship Id="rId114" Type="http://schemas.openxmlformats.org/officeDocument/2006/relationships/hyperlink" Target="https://www.scopus.com/inward/citedby.uri?partnerID=HzOxMe3b&amp;scp=84922659828&amp;origin=inward" TargetMode="External"/><Relationship Id="rId235" Type="http://schemas.openxmlformats.org/officeDocument/2006/relationships/hyperlink" Target="https://www.scopus.com/inward/citedby.uri?partnerID=HzOxMe3b&amp;scp=84944608649&amp;origin=inward" TargetMode="External"/><Relationship Id="rId356" Type="http://schemas.openxmlformats.org/officeDocument/2006/relationships/hyperlink" Target="https://ieeexplore.ieee.org/stamp/stamp.jsp?arnumber=9544654" TargetMode="External"/><Relationship Id="rId477" Type="http://schemas.openxmlformats.org/officeDocument/2006/relationships/hyperlink" Target="https://www.sciencedirect.com/science/article/pii/S0925231219312263;http://dx.doi.org/10.1016/j.neucom.2019.08.082" TargetMode="External"/><Relationship Id="rId598" Type="http://schemas.openxmlformats.org/officeDocument/2006/relationships/hyperlink" Target="https://ebooks.iospress.nl/publication/45738" TargetMode="External"/><Relationship Id="rId113" Type="http://schemas.openxmlformats.org/officeDocument/2006/relationships/hyperlink" Target="https://www.scopus.com/inward/citedby.uri?partnerID=HzOxMe3b&amp;scp=85064563084&amp;origin=inward" TargetMode="External"/><Relationship Id="rId234" Type="http://schemas.openxmlformats.org/officeDocument/2006/relationships/hyperlink" Target="https://www.scopus.com/inward/citedby.uri?partnerID=HzOxMe3b&amp;scp=84955498728&amp;origin=inward" TargetMode="External"/><Relationship Id="rId355" Type="http://schemas.openxmlformats.org/officeDocument/2006/relationships/hyperlink" Target="https://ieeexplore.ieee.org/stamp/stamp.jsp?arnumber=9522325" TargetMode="External"/><Relationship Id="rId476" Type="http://schemas.openxmlformats.org/officeDocument/2006/relationships/hyperlink" Target="https://www.sciencedirect.com/science/article/pii/S0142061522001326;http://dx.doi.org/10.1016/j.ijepes.2022.108090" TargetMode="External"/><Relationship Id="rId597" Type="http://schemas.openxmlformats.org/officeDocument/2006/relationships/hyperlink" Target="https://drive.google.com/file/d/1WjGwVj7sgXwAFeQRGXs8W7WgpBa7VO3x/view?usp=share_link" TargetMode="External"/><Relationship Id="rId112" Type="http://schemas.openxmlformats.org/officeDocument/2006/relationships/hyperlink" Target="https://www.scopus.com/inward/citedby.uri?partnerID=HzOxMe3b&amp;scp=85070876987&amp;origin=inward" TargetMode="External"/><Relationship Id="rId233" Type="http://schemas.openxmlformats.org/officeDocument/2006/relationships/hyperlink" Target="https://dl.acm.org/doi/abs/10.1145/2808117.2808125?casa_token=2zJ26Jj1yM8AAAAA:RZdndMlPtW7Ztr6GzuXvAthBufUP00dl20C2ms7Pq7F0LL5oF-Cm04RmUnzSNF9Vvbcja4XVsCiT" TargetMode="External"/><Relationship Id="rId354" Type="http://schemas.openxmlformats.org/officeDocument/2006/relationships/hyperlink" Target="https://ieeexplore.ieee.org/stamp/stamp.jsp?arnumber=8253221" TargetMode="External"/><Relationship Id="rId475" Type="http://schemas.openxmlformats.org/officeDocument/2006/relationships/hyperlink" Target="https://www.sciencedirect.com/science/article/pii/S1474034620301658;http://dx.doi.org/10.1016/j.aei.2020.101195" TargetMode="External"/><Relationship Id="rId596" Type="http://schemas.openxmlformats.org/officeDocument/2006/relationships/hyperlink" Target="https://dl.acm.org/doi/abs/10.1145/3404835.3462876" TargetMode="External"/><Relationship Id="rId111" Type="http://schemas.openxmlformats.org/officeDocument/2006/relationships/hyperlink" Target="https://www.scopus.com/inward/citedby.uri?partnerID=HzOxMe3b&amp;scp=85040784016&amp;origin=inward" TargetMode="External"/><Relationship Id="rId232" Type="http://schemas.openxmlformats.org/officeDocument/2006/relationships/hyperlink" Target="https://www.scopus.com/inward/citedby.uri?partnerID=HzOxMe3b&amp;scp=84975317416&amp;origin=inward" TargetMode="External"/><Relationship Id="rId353" Type="http://schemas.openxmlformats.org/officeDocument/2006/relationships/hyperlink" Target="https://ieeexplore.ieee.org/stamp/stamp.jsp?arnumber=9167245" TargetMode="External"/><Relationship Id="rId474" Type="http://schemas.openxmlformats.org/officeDocument/2006/relationships/hyperlink" Target="https://www.sciencedirect.com/science/article/pii/S016636152200135X;http://dx.doi.org/10.1016/j.compind.2022.103738" TargetMode="External"/><Relationship Id="rId595" Type="http://schemas.openxmlformats.org/officeDocument/2006/relationships/hyperlink" Target="https://aclanthology.org/2021.eacl-main.305/" TargetMode="External"/><Relationship Id="rId305" Type="http://schemas.openxmlformats.org/officeDocument/2006/relationships/hyperlink" Target="https://ieeexplore.ieee.org/stamp/stamp.jsp?arnumber=9301303" TargetMode="External"/><Relationship Id="rId426" Type="http://schemas.openxmlformats.org/officeDocument/2006/relationships/hyperlink" Target="https://doi.org/10.1145/3418094.3418123" TargetMode="External"/><Relationship Id="rId547" Type="http://schemas.openxmlformats.org/officeDocument/2006/relationships/hyperlink" Target="https://www.sciencedirect.com/science/article/pii/S1877050922017380;http://dx.doi.org/10.1016/j.procs.2022.11.047" TargetMode="External"/><Relationship Id="rId304" Type="http://schemas.openxmlformats.org/officeDocument/2006/relationships/hyperlink" Target="https://ieeexplore.ieee.org/stamp/stamp.jsp?arnumber=9243572" TargetMode="External"/><Relationship Id="rId425" Type="http://schemas.openxmlformats.org/officeDocument/2006/relationships/hyperlink" Target="https://doi.org/10.1145/3534678.3542912" TargetMode="External"/><Relationship Id="rId546" Type="http://schemas.openxmlformats.org/officeDocument/2006/relationships/hyperlink" Target="https://www.sciencedirect.com/science/article/pii/S0306457321002727;http://dx.doi.org/10.1016/j.ipm.2021.102794" TargetMode="External"/><Relationship Id="rId303" Type="http://schemas.openxmlformats.org/officeDocument/2006/relationships/hyperlink" Target="https://ieeexplore.ieee.org/stamp/stamp.jsp?arnumber=9437220" TargetMode="External"/><Relationship Id="rId424" Type="http://schemas.openxmlformats.org/officeDocument/2006/relationships/hyperlink" Target="https://doi.org/10.1145/3134689" TargetMode="External"/><Relationship Id="rId545" Type="http://schemas.openxmlformats.org/officeDocument/2006/relationships/hyperlink" Target="https://www.sciencedirect.com/science/article/pii/S0167923620300579;http://dx.doi.org/10.1016/j.dss.2020.113302" TargetMode="External"/><Relationship Id="rId302" Type="http://schemas.openxmlformats.org/officeDocument/2006/relationships/hyperlink" Target="https://ieeexplore.ieee.org/stamp/stamp.jsp?arnumber=9803434" TargetMode="External"/><Relationship Id="rId423" Type="http://schemas.openxmlformats.org/officeDocument/2006/relationships/hyperlink" Target="https://doi.org/10.1145/3462757.3466105" TargetMode="External"/><Relationship Id="rId544" Type="http://schemas.openxmlformats.org/officeDocument/2006/relationships/hyperlink" Target="https://www.sciencedirect.com/science/article/pii/S266638992200068X;http://dx.doi.org/10.1016/j.patter.2022.100483" TargetMode="External"/><Relationship Id="rId309" Type="http://schemas.openxmlformats.org/officeDocument/2006/relationships/hyperlink" Target="https://ieeexplore.ieee.org/stamp/stamp.jsp?arnumber=9162683" TargetMode="External"/><Relationship Id="rId308" Type="http://schemas.openxmlformats.org/officeDocument/2006/relationships/hyperlink" Target="https://ieeexplore.ieee.org/stamp/stamp.jsp?arnumber=9671919" TargetMode="External"/><Relationship Id="rId429" Type="http://schemas.openxmlformats.org/officeDocument/2006/relationships/hyperlink" Target="https://doi.org/10.1145/3097983.3098101" TargetMode="External"/><Relationship Id="rId307" Type="http://schemas.openxmlformats.org/officeDocument/2006/relationships/hyperlink" Target="https://ieeexplore.ieee.org/stamp/stamp.jsp?arnumber=8569775" TargetMode="External"/><Relationship Id="rId428" Type="http://schemas.openxmlformats.org/officeDocument/2006/relationships/hyperlink" Target="https://doi.org/10.1145/3462757.3466147" TargetMode="External"/><Relationship Id="rId549" Type="http://schemas.openxmlformats.org/officeDocument/2006/relationships/hyperlink" Target="https://www.sciencedirect.com/science/article/pii/S0166361515300464;http://dx.doi.org/10.1016/j.compind.2015.09.005" TargetMode="External"/><Relationship Id="rId306" Type="http://schemas.openxmlformats.org/officeDocument/2006/relationships/hyperlink" Target="https://ieeexplore.ieee.org/stamp/stamp.jsp?arnumber=7382934" TargetMode="External"/><Relationship Id="rId427" Type="http://schemas.openxmlformats.org/officeDocument/2006/relationships/hyperlink" Target="https://doi.org/10.1145/3449170" TargetMode="External"/><Relationship Id="rId548" Type="http://schemas.openxmlformats.org/officeDocument/2006/relationships/hyperlink" Target="https://www.sciencedirect.com/science/article/pii/S016792362200063X;http://dx.doi.org/10.1016/j.dss.2022.113792" TargetMode="External"/><Relationship Id="rId301" Type="http://schemas.openxmlformats.org/officeDocument/2006/relationships/hyperlink" Target="https://ieeexplore.ieee.org/stamp/stamp.jsp?arnumber=8948740" TargetMode="External"/><Relationship Id="rId422" Type="http://schemas.openxmlformats.org/officeDocument/2006/relationships/hyperlink" Target="https://doi.org/10.1145/3462757.3466105" TargetMode="External"/><Relationship Id="rId543" Type="http://schemas.openxmlformats.org/officeDocument/2006/relationships/hyperlink" Target="https://www.sciencedirect.com/science/article/pii/S0167739X17321830;http://dx.doi.org/10.1016/j.future.2018.03.035" TargetMode="External"/><Relationship Id="rId300" Type="http://schemas.openxmlformats.org/officeDocument/2006/relationships/hyperlink" Target="https://ieeexplore.ieee.org/stamp/stamp.jsp?arnumber=8692858" TargetMode="External"/><Relationship Id="rId421" Type="http://schemas.openxmlformats.org/officeDocument/2006/relationships/hyperlink" Target="https://drive.google.com/file/d/19m0Lehv3PQwatJOaMYWTPapjw-BTBsdo/view?usp=share_link" TargetMode="External"/><Relationship Id="rId542" Type="http://schemas.openxmlformats.org/officeDocument/2006/relationships/hyperlink" Target="https://www.sciencedirect.com/science/article/pii/S0747563218301390;http://dx.doi.org/10.1016/j.chb.2018.03.034" TargetMode="External"/><Relationship Id="rId420" Type="http://schemas.openxmlformats.org/officeDocument/2006/relationships/hyperlink" Target="https://doi.org/10.1145/3472634.3474069" TargetMode="External"/><Relationship Id="rId541" Type="http://schemas.openxmlformats.org/officeDocument/2006/relationships/hyperlink" Target="https://www.sciencedirect.com/science/article/pii/S1877050921013314;http://dx.doi.org/10.1016/j.procs.2021.06.078" TargetMode="External"/><Relationship Id="rId540" Type="http://schemas.openxmlformats.org/officeDocument/2006/relationships/hyperlink" Target="https://www.sciencedirect.com/science/article/pii/S2210537922000622;http://dx.doi.org/10.1016/j.suscom.2022.100727" TargetMode="External"/><Relationship Id="rId415" Type="http://schemas.openxmlformats.org/officeDocument/2006/relationships/hyperlink" Target="https://doi.org/10.1145/3466826.3466841" TargetMode="External"/><Relationship Id="rId536" Type="http://schemas.openxmlformats.org/officeDocument/2006/relationships/hyperlink" Target="https://www.sciencedirect.com/science/article/pii/S0306457318306885;http://dx.doi.org/10.1016/j.ipm.2019.102059" TargetMode="External"/><Relationship Id="rId414" Type="http://schemas.openxmlformats.org/officeDocument/2006/relationships/hyperlink" Target="https://doi.org/10.1145/2808719.2808752" TargetMode="External"/><Relationship Id="rId535" Type="http://schemas.openxmlformats.org/officeDocument/2006/relationships/hyperlink" Target="https://www.sciencedirect.com/science/article/pii/S0167739X2030892X;http://dx.doi.org/10.1016/j.future.2020.06.019" TargetMode="External"/><Relationship Id="rId413" Type="http://schemas.openxmlformats.org/officeDocument/2006/relationships/hyperlink" Target="https://doi.org/10.1145/3391274.3393639" TargetMode="External"/><Relationship Id="rId534" Type="http://schemas.openxmlformats.org/officeDocument/2006/relationships/hyperlink" Target="https://www.sciencedirect.com/science/article/pii/S0306457320308001;http://dx.doi.org/10.1016/j.ipm.2020.102305" TargetMode="External"/><Relationship Id="rId412" Type="http://schemas.openxmlformats.org/officeDocument/2006/relationships/hyperlink" Target="https://doi.org/10.1109/ICSE-Companion52605.2021.00137" TargetMode="External"/><Relationship Id="rId533" Type="http://schemas.openxmlformats.org/officeDocument/2006/relationships/hyperlink" Target="https://drive.google.com/file/d/1uDlNccTsLK-QOKSysWil7f2-0gcYZy6u/view?usp=sharing" TargetMode="External"/><Relationship Id="rId419" Type="http://schemas.openxmlformats.org/officeDocument/2006/relationships/hyperlink" Target="https://doi.org/10.1145/3524842.3528491" TargetMode="External"/><Relationship Id="rId418" Type="http://schemas.openxmlformats.org/officeDocument/2006/relationships/hyperlink" Target="https://doi.org/10.1145/3462757.3466102" TargetMode="External"/><Relationship Id="rId539" Type="http://schemas.openxmlformats.org/officeDocument/2006/relationships/hyperlink" Target="https://www.sciencedirect.com/science/article/pii/S1877050922019147;http://dx.doi.org/10.1016/j.procs.2022.11.204" TargetMode="External"/><Relationship Id="rId417" Type="http://schemas.openxmlformats.org/officeDocument/2006/relationships/hyperlink" Target="https://drive.google.com/file/d/1TiqhAsustWDXp_ybia_FYo33kCCAjVos/view?usp=sharing" TargetMode="External"/><Relationship Id="rId538" Type="http://schemas.openxmlformats.org/officeDocument/2006/relationships/hyperlink" Target="https://www.sciencedirect.com/science/article/pii/S1386505620301350;http://dx.doi.org/10.1016/j.ijmedinf.2020.104162" TargetMode="External"/><Relationship Id="rId416" Type="http://schemas.openxmlformats.org/officeDocument/2006/relationships/hyperlink" Target="https://doi.org/10.1145/3395363.3404364" TargetMode="External"/><Relationship Id="rId537" Type="http://schemas.openxmlformats.org/officeDocument/2006/relationships/hyperlink" Target="https://www.sciencedirect.com/science/article/pii/S0167739X21004921;http://dx.doi.org/10.1016/j.future.2021.12.011" TargetMode="External"/><Relationship Id="rId411" Type="http://schemas.openxmlformats.org/officeDocument/2006/relationships/hyperlink" Target="https://doi.org/10.1145/3477495.3536329" TargetMode="External"/><Relationship Id="rId532" Type="http://schemas.openxmlformats.org/officeDocument/2006/relationships/hyperlink" Target="https://www.sciencedirect.com/science/article/pii/S0306457321001692;http://dx.doi.org/10.1016/j.ipm.2021.102684" TargetMode="External"/><Relationship Id="rId410" Type="http://schemas.openxmlformats.org/officeDocument/2006/relationships/hyperlink" Target="https://doi.org/10.1145/3319921.3319970" TargetMode="External"/><Relationship Id="rId531" Type="http://schemas.openxmlformats.org/officeDocument/2006/relationships/hyperlink" Target="https://drive.google.com/file/d/1uUhm_sIe-Mwbt8dWaz4v2D6gTB0uCPnT/view?usp=sharing" TargetMode="External"/><Relationship Id="rId530" Type="http://schemas.openxmlformats.org/officeDocument/2006/relationships/hyperlink" Target="https://www.sciencedirect.com/science/article/pii/S0895611121000422;http://dx.doi.org/10.1016/j.compmedimag.2021.101894" TargetMode="External"/><Relationship Id="rId206" Type="http://schemas.openxmlformats.org/officeDocument/2006/relationships/hyperlink" Target="https://www.scopus.com/inward/citedby.uri?partnerID=HzOxMe3b&amp;scp=85089192624&amp;origin=inward" TargetMode="External"/><Relationship Id="rId327" Type="http://schemas.openxmlformats.org/officeDocument/2006/relationships/hyperlink" Target="https://ieeexplore.ieee.org/stamp/stamp.jsp?arnumber=9573875" TargetMode="External"/><Relationship Id="rId448" Type="http://schemas.openxmlformats.org/officeDocument/2006/relationships/hyperlink" Target="https://doi.org/10.1145/2983323.2983858" TargetMode="External"/><Relationship Id="rId569" Type="http://schemas.openxmlformats.org/officeDocument/2006/relationships/hyperlink" Target="https://www.sciencedirect.com/science/article/pii/S0168169918311402;http://dx.doi.org/10.1016/j.compag.2019.03.027" TargetMode="External"/><Relationship Id="rId205" Type="http://schemas.openxmlformats.org/officeDocument/2006/relationships/hyperlink" Target="https://www.scopus.com/inward/citedby.uri?partnerID=HzOxMe3b&amp;scp=85089810783&amp;origin=inward" TargetMode="External"/><Relationship Id="rId326" Type="http://schemas.openxmlformats.org/officeDocument/2006/relationships/hyperlink" Target="https://ieeexplore.ieee.org/stamp/stamp.jsp?arnumber=9797601" TargetMode="External"/><Relationship Id="rId447" Type="http://schemas.openxmlformats.org/officeDocument/2006/relationships/hyperlink" Target="https://doi.org/10.1145/3529755" TargetMode="External"/><Relationship Id="rId568" Type="http://schemas.openxmlformats.org/officeDocument/2006/relationships/hyperlink" Target="https://www.sciencedirect.com/science/article/pii/S1386505620301842;http://dx.doi.org/10.1016/j.ijmedinf.2020.104179" TargetMode="External"/><Relationship Id="rId204" Type="http://schemas.openxmlformats.org/officeDocument/2006/relationships/hyperlink" Target="https://api.elsevier.com/content/article/eid/1-s2.0-S0926580520309481" TargetMode="External"/><Relationship Id="rId325" Type="http://schemas.openxmlformats.org/officeDocument/2006/relationships/hyperlink" Target="https://ieeexplore.ieee.org/stamp/stamp.jsp?arnumber=8093406" TargetMode="External"/><Relationship Id="rId446" Type="http://schemas.openxmlformats.org/officeDocument/2006/relationships/hyperlink" Target="https://doi.org/10.1145/3462757.3466097" TargetMode="External"/><Relationship Id="rId567" Type="http://schemas.openxmlformats.org/officeDocument/2006/relationships/hyperlink" Target="https://www.sciencedirect.com/science/article/pii/S0950705122000971;http://dx.doi.org/10.1016/j.knosys.2022.108292" TargetMode="External"/><Relationship Id="rId203" Type="http://schemas.openxmlformats.org/officeDocument/2006/relationships/hyperlink" Target="https://www.scopus.com/inward/citedby.uri?partnerID=HzOxMe3b&amp;scp=85037983680&amp;origin=inward" TargetMode="External"/><Relationship Id="rId324" Type="http://schemas.openxmlformats.org/officeDocument/2006/relationships/hyperlink" Target="https://ieeexplore.ieee.org/stamp/stamp.jsp?arnumber=9705050" TargetMode="External"/><Relationship Id="rId445" Type="http://schemas.openxmlformats.org/officeDocument/2006/relationships/hyperlink" Target="https://doi.org/10.1109/ICSE43902.2021.00089" TargetMode="External"/><Relationship Id="rId566" Type="http://schemas.openxmlformats.org/officeDocument/2006/relationships/hyperlink" Target="https://www.sciencedirect.com/science/article/pii/S1877050922012327;http://dx.doi.org/10.1016/j.procs.2022.09.343" TargetMode="External"/><Relationship Id="rId209" Type="http://schemas.openxmlformats.org/officeDocument/2006/relationships/hyperlink" Target="https://www.usenix.org/conference/usenixsecurity19/presentation/andow" TargetMode="External"/><Relationship Id="rId208" Type="http://schemas.openxmlformats.org/officeDocument/2006/relationships/hyperlink" Target="https://drive.google.com/file/d/161_qfGPy8nw_4WOzK2GZDJkKMY7BYIvS/view?usp=sharing" TargetMode="External"/><Relationship Id="rId329" Type="http://schemas.openxmlformats.org/officeDocument/2006/relationships/hyperlink" Target="https://ieeexplore.ieee.org/stamp/stamp.jsp?arnumber=9402070" TargetMode="External"/><Relationship Id="rId207" Type="http://schemas.openxmlformats.org/officeDocument/2006/relationships/hyperlink" Target="https://www.scopus.com/inward/citedby.uri?partnerID=HzOxMe3b&amp;scp=85082401661&amp;origin=inward" TargetMode="External"/><Relationship Id="rId328" Type="http://schemas.openxmlformats.org/officeDocument/2006/relationships/hyperlink" Target="https://ieeexplore.ieee.org/stamp/stamp.jsp?arnumber=8588825" TargetMode="External"/><Relationship Id="rId449" Type="http://schemas.openxmlformats.org/officeDocument/2006/relationships/hyperlink" Target="https://doi.org/10.1145/3419394.3423615" TargetMode="External"/><Relationship Id="rId440" Type="http://schemas.openxmlformats.org/officeDocument/2006/relationships/hyperlink" Target="https://doi.org/10.1145/3205977.3205984" TargetMode="External"/><Relationship Id="rId561" Type="http://schemas.openxmlformats.org/officeDocument/2006/relationships/hyperlink" Target="https://www.sciencedirect.com/science/article/pii/S1877050921017786;http://dx.doi.org/10.1016/j.procs.2021.09.041" TargetMode="External"/><Relationship Id="rId560" Type="http://schemas.openxmlformats.org/officeDocument/2006/relationships/hyperlink" Target="https://www.sciencedirect.com/science/article/pii/S0306437921000648;http://dx.doi.org/10.1016/j.is.2021.101821" TargetMode="External"/><Relationship Id="rId202" Type="http://schemas.openxmlformats.org/officeDocument/2006/relationships/hyperlink" Target="https://www.scopus.com/inward/citedby.uri?partnerID=HzOxMe3b&amp;scp=85055131266&amp;origin=inward" TargetMode="External"/><Relationship Id="rId323" Type="http://schemas.openxmlformats.org/officeDocument/2006/relationships/hyperlink" Target="https://ieeexplore.ieee.org/stamp/stamp.jsp?arnumber=9796220" TargetMode="External"/><Relationship Id="rId444" Type="http://schemas.openxmlformats.org/officeDocument/2006/relationships/hyperlink" Target="https://doi.org/10.1145/3308558.3313655" TargetMode="External"/><Relationship Id="rId565" Type="http://schemas.openxmlformats.org/officeDocument/2006/relationships/hyperlink" Target="https://drive.google.com/file/d/19-2BQkTtw4baM7O1zDZEWQwT1sFi9LhC/view?usp=share_link" TargetMode="External"/><Relationship Id="rId201" Type="http://schemas.openxmlformats.org/officeDocument/2006/relationships/hyperlink" Target="https://aclanthology.org/C16-2054/" TargetMode="External"/><Relationship Id="rId322" Type="http://schemas.openxmlformats.org/officeDocument/2006/relationships/hyperlink" Target="https://drive.google.com/file/d/1mt6iyYkCBfDnO6Mb5JPhlcxcmuxudEB5/view" TargetMode="External"/><Relationship Id="rId443" Type="http://schemas.openxmlformats.org/officeDocument/2006/relationships/hyperlink" Target="https://doi.org/10.1145/3134659" TargetMode="External"/><Relationship Id="rId564" Type="http://schemas.openxmlformats.org/officeDocument/2006/relationships/hyperlink" Target="https://www.sciencedirect.com/science/article/pii/S1877050921016252;http://dx.doi.org/10.1016/j.procs.2021.08.136" TargetMode="External"/><Relationship Id="rId200" Type="http://schemas.openxmlformats.org/officeDocument/2006/relationships/hyperlink" Target="https://drive.google.com/file/d/1RJgrh72h6ho7t0FSdwZvzLQvMh_SdyVR/view?usp=sharing" TargetMode="External"/><Relationship Id="rId321" Type="http://schemas.openxmlformats.org/officeDocument/2006/relationships/hyperlink" Target="https://ieeexplore.ieee.org/stamp/stamp.jsp?arnumber=9845427" TargetMode="External"/><Relationship Id="rId442" Type="http://schemas.openxmlformats.org/officeDocument/2006/relationships/hyperlink" Target="https://doi.org/10.1145/3180445.3180447" TargetMode="External"/><Relationship Id="rId563" Type="http://schemas.openxmlformats.org/officeDocument/2006/relationships/hyperlink" Target="https://www.sciencedirect.com/science/article/pii/S0306457322001996;http://dx.doi.org/10.1016/j.ipm.2022.103098" TargetMode="External"/><Relationship Id="rId320" Type="http://schemas.openxmlformats.org/officeDocument/2006/relationships/hyperlink" Target="https://ieeexplore.ieee.org/stamp/stamp.jsp?arnumber=7403687" TargetMode="External"/><Relationship Id="rId441" Type="http://schemas.openxmlformats.org/officeDocument/2006/relationships/hyperlink" Target="https://doi.org/10.1145/3403949" TargetMode="External"/><Relationship Id="rId562" Type="http://schemas.openxmlformats.org/officeDocument/2006/relationships/hyperlink" Target="https://www.sciencedirect.com/science/article/pii/S1877050918315941;http://dx.doi.org/10.1016/j.procs.2018.08.284" TargetMode="External"/><Relationship Id="rId316" Type="http://schemas.openxmlformats.org/officeDocument/2006/relationships/hyperlink" Target="https://ieeexplore.ieee.org/stamp/stamp.jsp?arnumber=9523738" TargetMode="External"/><Relationship Id="rId437" Type="http://schemas.openxmlformats.org/officeDocument/2006/relationships/hyperlink" Target="https://doi.org/10.1145/3318236.3318243" TargetMode="External"/><Relationship Id="rId558" Type="http://schemas.openxmlformats.org/officeDocument/2006/relationships/hyperlink" Target="https://www.sciencedirect.com/science/article/pii/S0308596120300355;http://dx.doi.org/10.1016/j.telpol.2020.101943" TargetMode="External"/><Relationship Id="rId315" Type="http://schemas.openxmlformats.org/officeDocument/2006/relationships/hyperlink" Target="https://ieeexplore.ieee.org/stamp/stamp.jsp?arnumber=9030927" TargetMode="External"/><Relationship Id="rId436" Type="http://schemas.openxmlformats.org/officeDocument/2006/relationships/hyperlink" Target="https://doi.org/10.1145/2857546.2857577" TargetMode="External"/><Relationship Id="rId557" Type="http://schemas.openxmlformats.org/officeDocument/2006/relationships/hyperlink" Target="https://www.sciencedirect.com/science/article/pii/S0743731519300644;http://dx.doi.org/10.1016/j.jpdc.2019.12.017" TargetMode="External"/><Relationship Id="rId314" Type="http://schemas.openxmlformats.org/officeDocument/2006/relationships/hyperlink" Target="https://ieeexplore.ieee.org/stamp/stamp.jsp?arnumber=9180161" TargetMode="External"/><Relationship Id="rId435" Type="http://schemas.openxmlformats.org/officeDocument/2006/relationships/hyperlink" Target="https://doi.org/10.1145/3289100.3289122" TargetMode="External"/><Relationship Id="rId556" Type="http://schemas.openxmlformats.org/officeDocument/2006/relationships/hyperlink" Target="https://www.sciencedirect.com/science/article/pii/S0166361522001439;http://dx.doi.org/10.1016/j.compind.2022.103746" TargetMode="External"/><Relationship Id="rId313" Type="http://schemas.openxmlformats.org/officeDocument/2006/relationships/hyperlink" Target="https://ieeexplore.ieee.org/stamp/stamp.jsp?arnumber=8993168" TargetMode="External"/><Relationship Id="rId434" Type="http://schemas.openxmlformats.org/officeDocument/2006/relationships/hyperlink" Target="https://doi.org/10.1145/3462757.3466088" TargetMode="External"/><Relationship Id="rId555" Type="http://schemas.openxmlformats.org/officeDocument/2006/relationships/hyperlink" Target="https://www.sciencedirect.com/science/article/pii/S0168169920306980;http://dx.doi.org/10.1016/j.compag.2020.105698" TargetMode="External"/><Relationship Id="rId319" Type="http://schemas.openxmlformats.org/officeDocument/2006/relationships/hyperlink" Target="https://ieeexplore.ieee.org/stamp/stamp.jsp?arnumber=8692910" TargetMode="External"/><Relationship Id="rId318" Type="http://schemas.openxmlformats.org/officeDocument/2006/relationships/hyperlink" Target="https://ieeexplore.ieee.org/stamp/stamp.jsp?arnumber=8256384" TargetMode="External"/><Relationship Id="rId439" Type="http://schemas.openxmlformats.org/officeDocument/2006/relationships/hyperlink" Target="https://doi.org/10.1145/3545948.3545970" TargetMode="External"/><Relationship Id="rId317" Type="http://schemas.openxmlformats.org/officeDocument/2006/relationships/hyperlink" Target="https://ieeexplore.ieee.org/stamp/stamp.jsp?arnumber=9377828" TargetMode="External"/><Relationship Id="rId438" Type="http://schemas.openxmlformats.org/officeDocument/2006/relationships/hyperlink" Target="https://doi.org/10.1145/3230665" TargetMode="External"/><Relationship Id="rId559" Type="http://schemas.openxmlformats.org/officeDocument/2006/relationships/hyperlink" Target="https://www.sciencedirect.com/science/article/pii/S1532046418301898;http://dx.doi.org/10.1016/j.jbi.2018.09.015" TargetMode="External"/><Relationship Id="rId550" Type="http://schemas.openxmlformats.org/officeDocument/2006/relationships/hyperlink" Target="https://www.sciencedirect.com/science/article/pii/S0920548915000252;http://dx.doi.org/10.1016/j.csi.2015.02.009" TargetMode="External"/><Relationship Id="rId312" Type="http://schemas.openxmlformats.org/officeDocument/2006/relationships/hyperlink" Target="https://ieeexplore.ieee.org/stamp/stamp.jsp?arnumber=7137654" TargetMode="External"/><Relationship Id="rId433" Type="http://schemas.openxmlformats.org/officeDocument/2006/relationships/hyperlink" Target="https://drive.google.com/file/d/1NypRVYe5llBZmWxuQ3V0CyGMaI1X35vL/view?usp=sharing" TargetMode="External"/><Relationship Id="rId554" Type="http://schemas.openxmlformats.org/officeDocument/2006/relationships/hyperlink" Target="https://www.sciencedirect.com/science/article/pii/S0169260718308927;http://dx.doi.org/10.1016/j.cmpb.2018.08.017" TargetMode="External"/><Relationship Id="rId311" Type="http://schemas.openxmlformats.org/officeDocument/2006/relationships/hyperlink" Target="https://ieeexplore.ieee.org/stamp/stamp.jsp?arnumber=9599142" TargetMode="External"/><Relationship Id="rId432" Type="http://schemas.openxmlformats.org/officeDocument/2006/relationships/hyperlink" Target="https://doi.org/10.1145/3422337.3447827" TargetMode="External"/><Relationship Id="rId553" Type="http://schemas.openxmlformats.org/officeDocument/2006/relationships/hyperlink" Target="https://www.sciencedirect.com/science/article/pii/S1474034621000483;http://dx.doi.org/10.1016/j.aei.2021.101294" TargetMode="External"/><Relationship Id="rId310" Type="http://schemas.openxmlformats.org/officeDocument/2006/relationships/hyperlink" Target="https://ieeexplore.ieee.org/stamp/stamp.jsp?arnumber=9362715" TargetMode="External"/><Relationship Id="rId431" Type="http://schemas.openxmlformats.org/officeDocument/2006/relationships/hyperlink" Target="https://doi.org/10.1145/3422337.3447827" TargetMode="External"/><Relationship Id="rId552" Type="http://schemas.openxmlformats.org/officeDocument/2006/relationships/hyperlink" Target="https://www.sciencedirect.com/science/article/pii/S1532046416300107;http://dx.doi.org/10.1016/j.jbi.2016.03.019" TargetMode="External"/><Relationship Id="rId430" Type="http://schemas.openxmlformats.org/officeDocument/2006/relationships/hyperlink" Target="https://drive.google.com/file/d/1MmltC-YplHtVLiXSquNd5RPg8QPe07Er/view?usp=share_link" TargetMode="External"/><Relationship Id="rId551" Type="http://schemas.openxmlformats.org/officeDocument/2006/relationships/hyperlink" Target="https://www.sciencedirect.com/science/article/pii/S0166361520305911;http://dx.doi.org/10.1016/j.compind.2020.103357"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6.88"/>
    <col customWidth="1" min="11" max="11" width="35.0"/>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1" t="s">
        <v>1</v>
      </c>
      <c r="B2" s="3" t="s">
        <v>2</v>
      </c>
      <c r="C2" s="2"/>
      <c r="D2" s="2"/>
      <c r="E2" s="2"/>
      <c r="F2" s="2"/>
      <c r="G2" s="2"/>
      <c r="H2" s="2"/>
      <c r="I2" s="2"/>
      <c r="J2" s="2"/>
      <c r="K2" s="2"/>
      <c r="L2" s="2"/>
      <c r="M2" s="2"/>
      <c r="N2" s="2"/>
      <c r="O2" s="2"/>
      <c r="P2" s="2"/>
      <c r="Q2" s="2"/>
      <c r="R2" s="2"/>
      <c r="S2" s="2"/>
      <c r="T2" s="2"/>
      <c r="U2" s="2"/>
      <c r="V2" s="2"/>
      <c r="W2" s="2"/>
      <c r="X2" s="2"/>
      <c r="Y2" s="2"/>
      <c r="Z2" s="2"/>
    </row>
    <row r="3">
      <c r="A3" s="1" t="s">
        <v>3</v>
      </c>
      <c r="B3" s="4" t="s">
        <v>4</v>
      </c>
      <c r="C3" s="2"/>
      <c r="D3" s="2"/>
      <c r="E3" s="2"/>
      <c r="F3" s="2"/>
      <c r="G3" s="2"/>
      <c r="H3" s="2"/>
      <c r="I3" s="2"/>
      <c r="J3" s="2"/>
      <c r="K3" s="2"/>
      <c r="L3" s="2"/>
      <c r="M3" s="2"/>
      <c r="N3" s="2"/>
      <c r="O3" s="2"/>
      <c r="P3" s="2"/>
      <c r="Q3" s="2"/>
      <c r="R3" s="2"/>
      <c r="S3" s="2"/>
      <c r="T3" s="2"/>
      <c r="U3" s="2"/>
      <c r="V3" s="2"/>
      <c r="W3" s="2"/>
      <c r="X3" s="2"/>
      <c r="Y3" s="2"/>
      <c r="Z3" s="2"/>
    </row>
    <row r="4">
      <c r="A4" s="1" t="s">
        <v>5</v>
      </c>
      <c r="B4" s="4" t="s">
        <v>6</v>
      </c>
      <c r="C4" s="2"/>
      <c r="D4" s="2"/>
      <c r="E4" s="2"/>
      <c r="F4" s="2"/>
      <c r="G4" s="2"/>
      <c r="H4" s="2"/>
      <c r="I4" s="2"/>
      <c r="J4" s="2"/>
      <c r="K4" s="2"/>
      <c r="L4" s="2"/>
      <c r="M4" s="2"/>
      <c r="N4" s="2"/>
      <c r="O4" s="2"/>
      <c r="P4" s="2"/>
      <c r="Q4" s="2"/>
      <c r="R4" s="2"/>
      <c r="S4" s="2"/>
      <c r="T4" s="2"/>
      <c r="U4" s="2"/>
      <c r="V4" s="2"/>
      <c r="W4" s="2"/>
      <c r="X4" s="2"/>
      <c r="Y4" s="2"/>
      <c r="Z4"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5" t="s">
        <v>7</v>
      </c>
      <c r="B8" s="2"/>
      <c r="C8" s="2"/>
      <c r="D8" s="2"/>
      <c r="E8" s="2"/>
      <c r="F8" s="2"/>
      <c r="G8" s="2"/>
      <c r="H8" s="2"/>
      <c r="I8" s="2"/>
      <c r="J8" s="2"/>
      <c r="K8" s="2"/>
      <c r="L8" s="2"/>
      <c r="M8" s="2"/>
      <c r="N8" s="2"/>
      <c r="O8" s="2"/>
      <c r="P8" s="2"/>
      <c r="Q8" s="2"/>
      <c r="R8" s="2"/>
      <c r="S8" s="2"/>
      <c r="T8" s="2"/>
      <c r="U8" s="2"/>
      <c r="V8" s="2"/>
      <c r="W8" s="2"/>
      <c r="X8" s="2"/>
      <c r="Y8" s="2"/>
      <c r="Z8" s="2"/>
    </row>
    <row r="9">
      <c r="A9" s="3" t="s">
        <v>8</v>
      </c>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5" t="s">
        <v>9</v>
      </c>
      <c r="B11" s="2"/>
      <c r="C11" s="2"/>
      <c r="D11" s="2"/>
      <c r="E11" s="2"/>
      <c r="F11" s="2"/>
      <c r="G11" s="2"/>
      <c r="H11" s="2"/>
      <c r="I11" s="2"/>
      <c r="J11" s="2"/>
      <c r="K11" s="2"/>
      <c r="L11" s="2"/>
      <c r="M11" s="2"/>
      <c r="N11" s="2"/>
      <c r="O11" s="2"/>
      <c r="P11" s="2"/>
      <c r="Q11" s="2"/>
      <c r="R11" s="2"/>
      <c r="S11" s="2"/>
      <c r="T11" s="2"/>
      <c r="U11" s="2"/>
      <c r="V11" s="2"/>
      <c r="W11" s="2"/>
      <c r="X11" s="2"/>
      <c r="Y11" s="2"/>
      <c r="Z11" s="2"/>
    </row>
    <row r="12">
      <c r="A12" s="1" t="s">
        <v>10</v>
      </c>
      <c r="B12" s="2"/>
      <c r="C12" s="2"/>
      <c r="D12" s="2"/>
      <c r="E12" s="2"/>
      <c r="F12" s="2"/>
      <c r="G12" s="2"/>
      <c r="H12" s="2"/>
      <c r="I12" s="2"/>
      <c r="J12" s="2"/>
      <c r="K12" s="2"/>
      <c r="L12" s="2"/>
      <c r="M12" s="2"/>
      <c r="N12" s="2"/>
      <c r="O12" s="2"/>
      <c r="P12" s="2"/>
      <c r="Q12" s="2"/>
      <c r="R12" s="2"/>
      <c r="S12" s="2"/>
      <c r="T12" s="2"/>
      <c r="U12" s="2"/>
      <c r="V12" s="2"/>
      <c r="W12" s="2"/>
      <c r="X12" s="2"/>
      <c r="Y12" s="2"/>
      <c r="Z12" s="2"/>
    </row>
    <row r="13">
      <c r="A13" s="1" t="s">
        <v>11</v>
      </c>
      <c r="B13" s="2"/>
      <c r="C13" s="2"/>
      <c r="D13" s="2"/>
      <c r="E13" s="2"/>
      <c r="F13" s="2"/>
      <c r="G13" s="2"/>
      <c r="H13" s="2"/>
      <c r="I13" s="2"/>
      <c r="J13" s="2"/>
      <c r="K13" s="2"/>
      <c r="L13" s="2"/>
      <c r="M13" s="2"/>
      <c r="N13" s="2"/>
      <c r="O13" s="2"/>
      <c r="P13" s="2"/>
      <c r="Q13" s="2"/>
      <c r="R13" s="2"/>
      <c r="S13" s="2"/>
      <c r="T13" s="2"/>
      <c r="U13" s="2"/>
      <c r="V13" s="2"/>
      <c r="W13" s="2"/>
      <c r="X13" s="2"/>
      <c r="Y13" s="2"/>
      <c r="Z13" s="2"/>
    </row>
    <row r="14">
      <c r="A14" s="1" t="s">
        <v>12</v>
      </c>
      <c r="B14" s="2"/>
      <c r="C14" s="2"/>
      <c r="D14" s="2"/>
      <c r="E14" s="2"/>
      <c r="F14" s="2"/>
      <c r="G14" s="2"/>
      <c r="H14" s="2"/>
      <c r="I14" s="2"/>
      <c r="J14" s="2"/>
      <c r="K14" s="2"/>
      <c r="L14" s="2"/>
      <c r="M14" s="2"/>
      <c r="N14" s="2"/>
      <c r="O14" s="2"/>
      <c r="P14" s="2"/>
      <c r="Q14" s="2"/>
      <c r="R14" s="2"/>
      <c r="S14" s="2"/>
      <c r="T14" s="2"/>
      <c r="U14" s="2"/>
      <c r="V14" s="2"/>
      <c r="W14" s="2"/>
      <c r="X14" s="2"/>
      <c r="Y14" s="2"/>
      <c r="Z14" s="2"/>
    </row>
    <row r="15">
      <c r="A15" s="1" t="s">
        <v>13</v>
      </c>
      <c r="B15" s="2"/>
      <c r="C15" s="2"/>
      <c r="D15" s="2"/>
      <c r="E15" s="2"/>
      <c r="F15" s="2"/>
      <c r="G15" s="2"/>
      <c r="H15" s="2"/>
      <c r="I15" s="2"/>
      <c r="J15" s="2"/>
      <c r="K15" s="2"/>
      <c r="L15" s="2"/>
      <c r="M15" s="2"/>
      <c r="N15" s="2"/>
      <c r="O15" s="2"/>
      <c r="P15" s="2"/>
      <c r="Q15" s="2"/>
      <c r="R15" s="2"/>
      <c r="S15" s="2"/>
      <c r="T15" s="2"/>
      <c r="U15" s="2"/>
      <c r="V15" s="2"/>
      <c r="W15" s="2"/>
      <c r="X15" s="2"/>
      <c r="Y15" s="2"/>
      <c r="Z15" s="2"/>
    </row>
    <row r="16">
      <c r="A16" s="1" t="s">
        <v>14</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6" t="s">
        <v>15</v>
      </c>
      <c r="B18" s="1" t="s">
        <v>16</v>
      </c>
      <c r="C18" s="2"/>
      <c r="D18" s="2"/>
      <c r="E18" s="2"/>
      <c r="F18" s="2"/>
      <c r="G18" s="2"/>
      <c r="H18" s="2"/>
      <c r="I18" s="2"/>
      <c r="J18" s="2"/>
      <c r="K18" s="2"/>
      <c r="L18" s="2"/>
      <c r="M18" s="2"/>
      <c r="N18" s="2"/>
      <c r="O18" s="2"/>
      <c r="P18" s="2"/>
      <c r="Q18" s="2"/>
      <c r="R18" s="2"/>
      <c r="S18" s="2"/>
      <c r="T18" s="2"/>
      <c r="U18" s="2"/>
      <c r="V18" s="2"/>
      <c r="W18" s="2"/>
      <c r="X18" s="2"/>
      <c r="Y18" s="2"/>
      <c r="Z18" s="2"/>
    </row>
    <row r="19">
      <c r="A19" s="1" t="s">
        <v>17</v>
      </c>
      <c r="B19" s="2"/>
      <c r="C19" s="2"/>
      <c r="D19" s="2"/>
      <c r="E19" s="2"/>
      <c r="F19" s="1" t="s">
        <v>18</v>
      </c>
      <c r="G19" s="2"/>
      <c r="H19" s="2"/>
      <c r="I19" s="2"/>
      <c r="J19" s="2"/>
      <c r="K19" s="2"/>
      <c r="L19" s="2"/>
      <c r="M19" s="2"/>
      <c r="N19" s="2"/>
      <c r="O19" s="2"/>
      <c r="P19" s="2"/>
      <c r="Q19" s="2"/>
      <c r="R19" s="2"/>
      <c r="S19" s="2"/>
      <c r="T19" s="2"/>
      <c r="U19" s="2"/>
      <c r="V19" s="2"/>
      <c r="W19" s="2"/>
      <c r="X19" s="2"/>
      <c r="Y19" s="2"/>
      <c r="Z19" s="2"/>
    </row>
    <row r="20">
      <c r="A20" s="1" t="s">
        <v>19</v>
      </c>
      <c r="B20" s="2"/>
      <c r="C20" s="2"/>
      <c r="D20" s="2"/>
      <c r="E20" s="2"/>
      <c r="F20" s="1" t="s">
        <v>18</v>
      </c>
      <c r="G20" s="2"/>
      <c r="H20" s="2"/>
      <c r="I20" s="2"/>
      <c r="J20" s="2"/>
      <c r="K20" s="2"/>
      <c r="L20" s="2"/>
      <c r="M20" s="2"/>
      <c r="N20" s="2"/>
      <c r="O20" s="2"/>
      <c r="P20" s="2"/>
      <c r="Q20" s="2"/>
      <c r="R20" s="2"/>
      <c r="S20" s="2"/>
      <c r="T20" s="2"/>
      <c r="U20" s="2"/>
      <c r="V20" s="2"/>
      <c r="W20" s="2"/>
      <c r="X20" s="2"/>
      <c r="Y20" s="2"/>
      <c r="Z20" s="2"/>
    </row>
    <row r="21">
      <c r="A21" s="1" t="s">
        <v>20</v>
      </c>
      <c r="B21" s="2"/>
      <c r="C21" s="2"/>
      <c r="D21" s="2"/>
      <c r="E21" s="2"/>
      <c r="F21" s="2"/>
      <c r="G21" s="2"/>
      <c r="H21" s="2"/>
      <c r="I21" s="2"/>
      <c r="J21" s="2"/>
      <c r="K21" s="2"/>
      <c r="L21" s="2"/>
      <c r="M21" s="2"/>
      <c r="N21" s="2"/>
      <c r="O21" s="2"/>
      <c r="P21" s="2"/>
      <c r="Q21" s="2"/>
      <c r="R21" s="2"/>
      <c r="S21" s="2"/>
      <c r="T21" s="2"/>
      <c r="U21" s="2"/>
      <c r="V21" s="2"/>
      <c r="W21" s="2"/>
      <c r="X21" s="2"/>
      <c r="Y21" s="2"/>
      <c r="Z21" s="2"/>
    </row>
    <row r="22">
      <c r="A22" s="1" t="s">
        <v>21</v>
      </c>
      <c r="B22" s="2"/>
      <c r="C22" s="2"/>
      <c r="D22" s="2"/>
      <c r="E22" s="2"/>
      <c r="F22" s="2"/>
      <c r="G22" s="2"/>
      <c r="H22" s="2"/>
      <c r="I22" s="2"/>
      <c r="J22" s="2"/>
      <c r="K22" s="2"/>
      <c r="L22" s="2"/>
      <c r="M22" s="2"/>
      <c r="N22" s="2"/>
      <c r="O22" s="2"/>
      <c r="P22" s="2"/>
      <c r="Q22" s="2"/>
      <c r="R22" s="2"/>
      <c r="S22" s="2"/>
      <c r="T22" s="2"/>
      <c r="U22" s="2"/>
      <c r="V22" s="2"/>
      <c r="W22" s="2"/>
      <c r="X22" s="2"/>
      <c r="Y22" s="2"/>
      <c r="Z22" s="2"/>
    </row>
    <row r="23">
      <c r="A23" s="1" t="s">
        <v>22</v>
      </c>
      <c r="B23" s="2"/>
      <c r="C23" s="2"/>
      <c r="D23" s="2"/>
      <c r="E23" s="2"/>
      <c r="F23" s="2"/>
      <c r="G23" s="2"/>
      <c r="H23" s="2"/>
      <c r="I23" s="2"/>
      <c r="J23" s="2"/>
      <c r="K23" s="2"/>
      <c r="L23" s="2"/>
      <c r="M23" s="2"/>
      <c r="N23" s="2"/>
      <c r="O23" s="2"/>
      <c r="P23" s="2"/>
      <c r="Q23" s="2"/>
      <c r="R23" s="2"/>
      <c r="S23" s="2"/>
      <c r="T23" s="2"/>
      <c r="U23" s="2"/>
      <c r="V23" s="2"/>
      <c r="W23" s="2"/>
      <c r="X23" s="2"/>
      <c r="Y23" s="2"/>
      <c r="Z23" s="2"/>
    </row>
    <row r="24">
      <c r="A24" s="1"/>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6" t="s">
        <v>23</v>
      </c>
      <c r="B26" s="1" t="s">
        <v>16</v>
      </c>
      <c r="C26" s="2"/>
      <c r="D26" s="2"/>
      <c r="E26" s="2"/>
      <c r="F26" s="2"/>
      <c r="G26" s="2"/>
      <c r="H26" s="2"/>
      <c r="I26" s="2"/>
      <c r="J26" s="2"/>
      <c r="K26" s="2"/>
      <c r="L26" s="2"/>
      <c r="M26" s="2"/>
      <c r="N26" s="2"/>
      <c r="O26" s="2"/>
      <c r="P26" s="2"/>
      <c r="Q26" s="2"/>
      <c r="R26" s="2"/>
      <c r="S26" s="2"/>
      <c r="T26" s="2"/>
      <c r="U26" s="2"/>
      <c r="V26" s="2"/>
      <c r="W26" s="2"/>
      <c r="X26" s="2"/>
      <c r="Y26" s="2"/>
      <c r="Z26" s="2"/>
    </row>
    <row r="27">
      <c r="A27" s="1" t="s">
        <v>24</v>
      </c>
      <c r="B27" s="2"/>
      <c r="C27" s="2"/>
      <c r="D27" s="2"/>
      <c r="E27" s="2"/>
      <c r="F27" s="2"/>
      <c r="G27" s="2"/>
      <c r="H27" s="2"/>
      <c r="I27" s="2"/>
      <c r="J27" s="2"/>
      <c r="K27" s="2"/>
      <c r="L27" s="2"/>
      <c r="M27" s="2"/>
      <c r="N27" s="2"/>
      <c r="O27" s="2"/>
      <c r="P27" s="2"/>
      <c r="Q27" s="2"/>
      <c r="R27" s="2"/>
      <c r="S27" s="2"/>
      <c r="T27" s="2"/>
      <c r="U27" s="2"/>
      <c r="V27" s="2"/>
      <c r="W27" s="2"/>
      <c r="X27" s="2"/>
      <c r="Y27" s="2"/>
      <c r="Z27" s="2"/>
    </row>
    <row r="28">
      <c r="A28" s="1" t="s">
        <v>25</v>
      </c>
      <c r="B28" s="2"/>
      <c r="C28" s="2"/>
      <c r="D28" s="2"/>
      <c r="E28" s="2"/>
      <c r="F28" s="2"/>
      <c r="G28" s="2"/>
      <c r="H28" s="2"/>
      <c r="I28" s="2"/>
      <c r="J28" s="2"/>
      <c r="K28" s="2"/>
      <c r="L28" s="2"/>
      <c r="M28" s="2"/>
      <c r="N28" s="2"/>
      <c r="O28" s="2"/>
      <c r="P28" s="2"/>
      <c r="Q28" s="2"/>
      <c r="R28" s="2"/>
      <c r="S28" s="2"/>
      <c r="T28" s="2"/>
      <c r="U28" s="2"/>
      <c r="V28" s="2"/>
      <c r="W28" s="2"/>
      <c r="X28" s="2"/>
      <c r="Y28" s="2"/>
      <c r="Z28" s="2"/>
    </row>
    <row r="29">
      <c r="A29" s="1" t="s">
        <v>26</v>
      </c>
      <c r="B29" s="2"/>
      <c r="C29" s="2"/>
      <c r="D29" s="2"/>
      <c r="E29" s="2"/>
      <c r="F29" s="2"/>
      <c r="G29" s="2"/>
      <c r="H29" s="2"/>
      <c r="I29" s="2"/>
      <c r="J29" s="2"/>
      <c r="K29" s="2"/>
      <c r="L29" s="2"/>
      <c r="M29" s="2"/>
      <c r="N29" s="2"/>
      <c r="O29" s="2"/>
      <c r="P29" s="2"/>
      <c r="Q29" s="2"/>
      <c r="R29" s="2"/>
      <c r="S29" s="2"/>
      <c r="T29" s="2"/>
      <c r="U29" s="2"/>
      <c r="V29" s="2"/>
      <c r="W29" s="2"/>
      <c r="X29" s="2"/>
      <c r="Y29" s="2"/>
      <c r="Z29" s="2"/>
    </row>
    <row r="30">
      <c r="A30" s="1" t="s">
        <v>27</v>
      </c>
      <c r="B30" s="2"/>
      <c r="C30" s="2"/>
      <c r="D30" s="2"/>
      <c r="E30" s="2"/>
      <c r="F30" s="2"/>
      <c r="G30" s="2"/>
      <c r="H30" s="2"/>
      <c r="I30" s="2"/>
      <c r="J30" s="2"/>
      <c r="K30" s="2"/>
      <c r="L30" s="2"/>
      <c r="M30" s="2"/>
      <c r="N30" s="2"/>
      <c r="O30" s="2"/>
      <c r="P30" s="2"/>
      <c r="Q30" s="2"/>
      <c r="R30" s="2"/>
      <c r="S30" s="2"/>
      <c r="T30" s="2"/>
      <c r="U30" s="2"/>
      <c r="V30" s="2"/>
      <c r="W30" s="2"/>
      <c r="X30" s="2"/>
      <c r="Y30" s="2"/>
      <c r="Z30" s="2"/>
    </row>
    <row r="31">
      <c r="A31" s="1" t="s">
        <v>28</v>
      </c>
      <c r="B31" s="2"/>
      <c r="C31" s="2"/>
      <c r="D31" s="2"/>
      <c r="E31" s="2"/>
      <c r="F31" s="2"/>
      <c r="G31" s="2"/>
      <c r="H31" s="2"/>
      <c r="I31" s="2"/>
      <c r="J31" s="2"/>
      <c r="K31" s="2"/>
      <c r="L31" s="2"/>
      <c r="M31" s="2"/>
      <c r="N31" s="2"/>
      <c r="O31" s="2"/>
      <c r="P31" s="2"/>
      <c r="Q31" s="2"/>
      <c r="R31" s="2"/>
      <c r="S31" s="2"/>
      <c r="T31" s="2"/>
      <c r="U31" s="2"/>
      <c r="V31" s="2"/>
      <c r="W31" s="2"/>
      <c r="X31" s="2"/>
      <c r="Y31" s="2"/>
      <c r="Z31" s="2"/>
    </row>
    <row r="32">
      <c r="A32" s="1" t="s">
        <v>29</v>
      </c>
      <c r="B32" s="2"/>
      <c r="C32" s="2"/>
      <c r="D32" s="2"/>
      <c r="E32" s="2"/>
      <c r="F32" s="2"/>
      <c r="G32" s="2"/>
      <c r="H32" s="2"/>
      <c r="I32" s="2"/>
      <c r="J32" s="2"/>
      <c r="K32" s="2"/>
      <c r="L32" s="2"/>
      <c r="M32" s="2"/>
      <c r="N32" s="2"/>
      <c r="O32" s="2"/>
      <c r="P32" s="2"/>
      <c r="Q32" s="2"/>
      <c r="R32" s="2"/>
      <c r="S32" s="2"/>
      <c r="T32" s="2"/>
      <c r="U32" s="2"/>
      <c r="V32" s="2"/>
      <c r="W32" s="2"/>
      <c r="X32" s="2"/>
      <c r="Y32" s="2"/>
      <c r="Z32" s="2"/>
    </row>
    <row r="33">
      <c r="A33" s="1" t="s">
        <v>30</v>
      </c>
      <c r="B33" s="2"/>
      <c r="C33" s="1" t="s">
        <v>31</v>
      </c>
      <c r="D33" s="2"/>
      <c r="E33" s="2"/>
      <c r="F33" s="2"/>
      <c r="G33" s="2"/>
      <c r="H33" s="2"/>
      <c r="I33" s="2"/>
      <c r="J33" s="2"/>
      <c r="K33" s="2"/>
      <c r="L33" s="2"/>
      <c r="M33" s="2"/>
      <c r="N33" s="2"/>
      <c r="O33" s="2"/>
      <c r="P33" s="2"/>
      <c r="Q33" s="2"/>
      <c r="R33" s="2"/>
      <c r="S33" s="2"/>
      <c r="T33" s="2"/>
      <c r="U33" s="2"/>
      <c r="V33" s="2"/>
      <c r="W33" s="2"/>
      <c r="X33" s="2"/>
      <c r="Y33" s="2"/>
      <c r="Z33" s="2"/>
    </row>
    <row r="34">
      <c r="A34" s="1" t="s">
        <v>32</v>
      </c>
      <c r="B34" s="2"/>
      <c r="C34" s="2"/>
      <c r="D34" s="2"/>
      <c r="E34" s="2"/>
      <c r="F34" s="2"/>
      <c r="G34" s="2"/>
      <c r="H34" s="2"/>
      <c r="I34" s="2"/>
      <c r="J34" s="2"/>
      <c r="K34" s="2"/>
      <c r="L34" s="2"/>
      <c r="M34" s="2"/>
      <c r="N34" s="2"/>
      <c r="O34" s="2"/>
      <c r="P34" s="2"/>
      <c r="Q34" s="2"/>
      <c r="R34" s="2"/>
      <c r="S34" s="2"/>
      <c r="T34" s="2"/>
      <c r="U34" s="2"/>
      <c r="V34" s="2"/>
      <c r="W34" s="2"/>
      <c r="X34" s="2"/>
      <c r="Y34" s="2"/>
      <c r="Z34" s="2"/>
    </row>
    <row r="35">
      <c r="A35" s="1" t="s">
        <v>33</v>
      </c>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5" t="s">
        <v>34</v>
      </c>
      <c r="B37" s="1" t="s">
        <v>35</v>
      </c>
      <c r="C37" s="2"/>
      <c r="D37" s="2"/>
      <c r="E37" s="2"/>
      <c r="F37" s="2"/>
      <c r="G37" s="2"/>
      <c r="H37" s="2"/>
      <c r="I37" s="2"/>
      <c r="J37" s="2"/>
      <c r="K37" s="2"/>
      <c r="L37" s="2"/>
      <c r="M37" s="2"/>
      <c r="N37" s="2"/>
      <c r="O37" s="2"/>
      <c r="P37" s="2"/>
      <c r="Q37" s="2"/>
      <c r="R37" s="2"/>
      <c r="S37" s="2"/>
      <c r="T37" s="2"/>
      <c r="U37" s="2"/>
      <c r="V37" s="2"/>
      <c r="W37" s="2"/>
      <c r="X37" s="2"/>
      <c r="Y37" s="2"/>
      <c r="Z37" s="2"/>
    </row>
    <row r="38">
      <c r="A38" s="1" t="s">
        <v>7</v>
      </c>
      <c r="B38" s="2"/>
      <c r="C38" s="2"/>
      <c r="D38" s="2"/>
      <c r="E38" s="2"/>
      <c r="F38" s="2"/>
      <c r="G38" s="2"/>
      <c r="H38" s="2"/>
      <c r="I38" s="2"/>
      <c r="J38" s="2"/>
      <c r="K38" s="2"/>
      <c r="L38" s="2"/>
      <c r="M38" s="2"/>
      <c r="N38" s="2"/>
      <c r="O38" s="2"/>
      <c r="P38" s="2"/>
      <c r="Q38" s="2"/>
      <c r="R38" s="2"/>
      <c r="S38" s="2"/>
      <c r="T38" s="2"/>
      <c r="U38" s="2"/>
      <c r="V38" s="2"/>
      <c r="W38" s="2"/>
      <c r="X38" s="2"/>
      <c r="Y38" s="2"/>
      <c r="Z38" s="2"/>
    </row>
    <row r="39">
      <c r="A39" s="1" t="s">
        <v>36</v>
      </c>
      <c r="B39" s="2"/>
      <c r="C39" s="2"/>
      <c r="D39" s="2"/>
      <c r="E39" s="2"/>
      <c r="F39" s="2"/>
      <c r="G39" s="2"/>
      <c r="H39" s="2"/>
      <c r="I39" s="2"/>
      <c r="J39" s="2"/>
      <c r="K39" s="2"/>
      <c r="L39" s="2"/>
      <c r="M39" s="2"/>
      <c r="N39" s="2"/>
      <c r="O39" s="2"/>
      <c r="P39" s="2"/>
      <c r="Q39" s="2"/>
      <c r="R39" s="2"/>
      <c r="S39" s="2"/>
      <c r="T39" s="2"/>
      <c r="U39" s="2"/>
      <c r="V39" s="2"/>
      <c r="W39" s="2"/>
      <c r="X39" s="2"/>
      <c r="Y39" s="2"/>
      <c r="Z39" s="2"/>
    </row>
    <row r="40">
      <c r="A40" s="1" t="s">
        <v>37</v>
      </c>
      <c r="B40" s="2"/>
      <c r="C40" s="2"/>
      <c r="D40" s="2"/>
      <c r="E40" s="2"/>
      <c r="F40" s="2"/>
      <c r="G40" s="2"/>
      <c r="H40" s="2"/>
      <c r="I40" s="2"/>
      <c r="J40" s="2"/>
      <c r="K40" s="2"/>
      <c r="L40" s="2"/>
      <c r="M40" s="2"/>
      <c r="N40" s="2"/>
      <c r="O40" s="2"/>
      <c r="P40" s="2"/>
      <c r="Q40" s="2"/>
      <c r="R40" s="2"/>
      <c r="S40" s="2"/>
      <c r="T40" s="2"/>
      <c r="U40" s="2"/>
      <c r="V40" s="2"/>
      <c r="W40" s="2"/>
      <c r="X40" s="2"/>
      <c r="Y40" s="2"/>
      <c r="Z40" s="2"/>
    </row>
    <row r="41">
      <c r="A41" s="1" t="s">
        <v>38</v>
      </c>
      <c r="B41" s="1"/>
      <c r="C41" s="2"/>
      <c r="D41" s="2"/>
      <c r="E41" s="2"/>
      <c r="F41" s="2"/>
      <c r="G41" s="2"/>
      <c r="H41" s="2"/>
      <c r="I41" s="2"/>
      <c r="J41" s="2"/>
      <c r="K41" s="2"/>
      <c r="L41" s="2"/>
      <c r="M41" s="2"/>
      <c r="N41" s="2"/>
      <c r="O41" s="2"/>
      <c r="P41" s="2"/>
      <c r="Q41" s="2"/>
      <c r="R41" s="2"/>
      <c r="S41" s="2"/>
      <c r="T41" s="2"/>
      <c r="U41" s="2"/>
      <c r="V41" s="2"/>
      <c r="W41" s="2"/>
      <c r="X41" s="2"/>
      <c r="Y41" s="2"/>
      <c r="Z41" s="2"/>
    </row>
    <row r="42">
      <c r="A42" s="1" t="s">
        <v>39</v>
      </c>
      <c r="B42" s="1"/>
      <c r="C42" s="2"/>
      <c r="D42" s="2"/>
      <c r="E42" s="2"/>
      <c r="F42" s="2"/>
      <c r="G42" s="2"/>
      <c r="H42" s="2"/>
      <c r="I42" s="2"/>
      <c r="J42" s="2"/>
      <c r="K42" s="2"/>
      <c r="L42" s="2"/>
      <c r="M42" s="2"/>
      <c r="N42" s="2"/>
      <c r="O42" s="2"/>
      <c r="P42" s="2"/>
      <c r="Q42" s="2"/>
      <c r="R42" s="2"/>
      <c r="S42" s="2"/>
      <c r="T42" s="2"/>
      <c r="U42" s="2"/>
      <c r="V42" s="2"/>
      <c r="W42" s="2"/>
      <c r="X42" s="2"/>
      <c r="Y42" s="2"/>
      <c r="Z42" s="2"/>
    </row>
    <row r="43">
      <c r="A43" s="1" t="s">
        <v>40</v>
      </c>
      <c r="B43" s="1"/>
      <c r="C43" s="2"/>
      <c r="D43" s="2"/>
      <c r="E43" s="2"/>
      <c r="F43" s="2"/>
      <c r="G43" s="2"/>
      <c r="H43" s="2"/>
      <c r="I43" s="2"/>
      <c r="J43" s="2"/>
      <c r="K43" s="2"/>
      <c r="L43" s="2"/>
      <c r="M43" s="2"/>
      <c r="N43" s="2"/>
      <c r="O43" s="2"/>
      <c r="P43" s="2"/>
      <c r="Q43" s="2"/>
      <c r="R43" s="2"/>
      <c r="S43" s="2"/>
      <c r="T43" s="2"/>
      <c r="U43" s="2"/>
      <c r="V43" s="2"/>
      <c r="W43" s="2"/>
      <c r="X43" s="2"/>
      <c r="Y43" s="2"/>
      <c r="Z43" s="2"/>
    </row>
    <row r="44">
      <c r="A44" s="1" t="s">
        <v>41</v>
      </c>
      <c r="B44" s="1"/>
      <c r="C44" s="2"/>
      <c r="D44" s="2"/>
      <c r="E44" s="2"/>
      <c r="F44" s="2"/>
      <c r="G44" s="2"/>
      <c r="H44" s="2"/>
      <c r="I44" s="2"/>
      <c r="J44" s="2"/>
      <c r="K44" s="2"/>
      <c r="L44" s="2"/>
      <c r="M44" s="2"/>
      <c r="N44" s="2"/>
      <c r="O44" s="2"/>
      <c r="P44" s="2"/>
      <c r="Q44" s="2"/>
      <c r="R44" s="2"/>
      <c r="S44" s="2"/>
      <c r="T44" s="2"/>
      <c r="U44" s="2"/>
      <c r="V44" s="2"/>
      <c r="W44" s="2"/>
      <c r="X44" s="2"/>
      <c r="Y44" s="2"/>
      <c r="Z44" s="2"/>
    </row>
    <row r="45">
      <c r="A45" s="1" t="s">
        <v>42</v>
      </c>
      <c r="B45" s="1"/>
      <c r="C45" s="2"/>
      <c r="D45" s="2"/>
      <c r="E45" s="2"/>
      <c r="F45" s="2"/>
      <c r="G45" s="2"/>
      <c r="H45" s="2"/>
      <c r="I45" s="2"/>
      <c r="J45" s="2"/>
      <c r="K45" s="2"/>
      <c r="L45" s="2"/>
      <c r="M45" s="2"/>
      <c r="N45" s="2"/>
      <c r="O45" s="2"/>
      <c r="P45" s="2"/>
      <c r="Q45" s="2"/>
      <c r="R45" s="2"/>
      <c r="S45" s="2"/>
      <c r="T45" s="2"/>
      <c r="U45" s="2"/>
      <c r="V45" s="2"/>
      <c r="W45" s="2"/>
      <c r="X45" s="2"/>
      <c r="Y45" s="2"/>
      <c r="Z45" s="2"/>
    </row>
    <row r="46">
      <c r="A46" s="1" t="s">
        <v>43</v>
      </c>
      <c r="B46" s="1" t="s">
        <v>44</v>
      </c>
      <c r="C46" s="1"/>
      <c r="D46" s="2"/>
      <c r="E46" s="2"/>
      <c r="F46" s="2"/>
      <c r="G46" s="2"/>
      <c r="H46" s="2"/>
      <c r="I46" s="2"/>
      <c r="J46" s="2"/>
      <c r="K46" s="2"/>
      <c r="L46" s="2"/>
      <c r="M46" s="2"/>
      <c r="N46" s="2"/>
      <c r="O46" s="2"/>
      <c r="P46" s="2"/>
      <c r="Q46" s="2"/>
      <c r="R46" s="2"/>
      <c r="S46" s="2"/>
      <c r="T46" s="2"/>
      <c r="U46" s="2"/>
      <c r="V46" s="2"/>
      <c r="W46" s="2"/>
      <c r="X46" s="2"/>
      <c r="Y46" s="2"/>
      <c r="Z46" s="2"/>
    </row>
    <row r="47">
      <c r="A47" s="1" t="s">
        <v>45</v>
      </c>
      <c r="B47" s="1"/>
      <c r="C47" s="1"/>
      <c r="D47" s="2"/>
      <c r="E47" s="2"/>
      <c r="F47" s="2"/>
      <c r="G47" s="2"/>
      <c r="H47" s="2"/>
      <c r="I47" s="2"/>
      <c r="J47" s="2"/>
      <c r="K47" s="2"/>
      <c r="L47" s="2"/>
      <c r="M47" s="2"/>
      <c r="N47" s="2"/>
      <c r="O47" s="2"/>
      <c r="P47" s="2"/>
      <c r="Q47" s="2"/>
      <c r="R47" s="2"/>
      <c r="S47" s="2"/>
      <c r="T47" s="2"/>
      <c r="U47" s="2"/>
      <c r="V47" s="2"/>
      <c r="W47" s="2"/>
      <c r="X47" s="2"/>
      <c r="Y47" s="2"/>
      <c r="Z47" s="2"/>
    </row>
    <row r="48">
      <c r="A48" s="1" t="s">
        <v>46</v>
      </c>
      <c r="B48" s="1"/>
      <c r="C48" s="1"/>
      <c r="D48" s="2"/>
      <c r="E48" s="2"/>
      <c r="F48" s="2"/>
      <c r="G48" s="2"/>
      <c r="H48" s="2"/>
      <c r="I48" s="2"/>
      <c r="J48" s="2"/>
      <c r="K48" s="2"/>
      <c r="L48" s="2"/>
      <c r="M48" s="2"/>
      <c r="N48" s="2"/>
      <c r="O48" s="2"/>
      <c r="P48" s="2"/>
      <c r="Q48" s="2"/>
      <c r="R48" s="2"/>
      <c r="S48" s="2"/>
      <c r="T48" s="2"/>
      <c r="U48" s="2"/>
      <c r="V48" s="2"/>
      <c r="W48" s="2"/>
      <c r="X48" s="2"/>
      <c r="Y48" s="2"/>
      <c r="Z48" s="2"/>
    </row>
    <row r="49">
      <c r="A49" s="1" t="s">
        <v>47</v>
      </c>
      <c r="B49" s="1"/>
      <c r="C49" s="1"/>
      <c r="D49" s="2"/>
      <c r="E49" s="2"/>
      <c r="F49" s="2"/>
      <c r="G49" s="2"/>
      <c r="H49" s="2"/>
      <c r="I49" s="2"/>
      <c r="J49" s="2"/>
      <c r="K49" s="2"/>
      <c r="L49" s="2"/>
      <c r="M49" s="2"/>
      <c r="N49" s="2"/>
      <c r="O49" s="2"/>
      <c r="P49" s="2"/>
      <c r="Q49" s="2"/>
      <c r="R49" s="2"/>
      <c r="S49" s="2"/>
      <c r="T49" s="2"/>
      <c r="U49" s="2"/>
      <c r="V49" s="2"/>
      <c r="W49" s="2"/>
      <c r="X49" s="2"/>
      <c r="Y49" s="2"/>
      <c r="Z49" s="2"/>
    </row>
    <row r="50">
      <c r="A50" s="1" t="s">
        <v>48</v>
      </c>
      <c r="B50" s="1"/>
      <c r="C50" s="1"/>
      <c r="D50" s="2"/>
      <c r="E50" s="2"/>
      <c r="F50" s="2"/>
      <c r="G50" s="2"/>
      <c r="H50" s="2"/>
      <c r="I50" s="2"/>
      <c r="J50" s="2"/>
      <c r="K50" s="2"/>
      <c r="L50" s="2"/>
      <c r="M50" s="2"/>
      <c r="N50" s="2"/>
      <c r="O50" s="2"/>
      <c r="P50" s="2"/>
      <c r="Q50" s="2"/>
      <c r="R50" s="2"/>
      <c r="S50" s="2"/>
      <c r="T50" s="2"/>
      <c r="U50" s="2"/>
      <c r="V50" s="2"/>
      <c r="W50" s="2"/>
      <c r="X50" s="2"/>
      <c r="Y50" s="2"/>
      <c r="Z50" s="2"/>
    </row>
    <row r="51">
      <c r="A51" s="1" t="s">
        <v>49</v>
      </c>
      <c r="B51" s="1"/>
      <c r="C51" s="1"/>
      <c r="D51" s="2"/>
      <c r="E51" s="2"/>
      <c r="F51" s="2"/>
      <c r="G51" s="2"/>
      <c r="H51" s="2"/>
      <c r="I51" s="2"/>
      <c r="J51" s="2"/>
      <c r="K51" s="2"/>
      <c r="L51" s="2"/>
      <c r="M51" s="2"/>
      <c r="N51" s="2"/>
      <c r="O51" s="2"/>
      <c r="P51" s="2"/>
      <c r="Q51" s="2"/>
      <c r="R51" s="2"/>
      <c r="S51" s="2"/>
      <c r="T51" s="2"/>
      <c r="U51" s="2"/>
      <c r="V51" s="2"/>
      <c r="W51" s="2"/>
      <c r="X51" s="2"/>
      <c r="Y51" s="2"/>
      <c r="Z51" s="2"/>
    </row>
    <row r="52">
      <c r="A52" s="1" t="s">
        <v>50</v>
      </c>
      <c r="B52" s="1"/>
      <c r="C52" s="2"/>
      <c r="D52" s="2"/>
      <c r="E52" s="2"/>
      <c r="F52" s="2"/>
      <c r="G52" s="2"/>
      <c r="H52" s="2"/>
      <c r="I52" s="2"/>
      <c r="J52" s="2"/>
      <c r="K52" s="2"/>
      <c r="L52" s="2"/>
      <c r="M52" s="2"/>
      <c r="N52" s="2"/>
      <c r="O52" s="2"/>
      <c r="P52" s="2"/>
      <c r="Q52" s="2"/>
      <c r="R52" s="2"/>
      <c r="S52" s="2"/>
      <c r="T52" s="2"/>
      <c r="U52" s="2"/>
      <c r="V52" s="2"/>
      <c r="W52" s="2"/>
      <c r="X52" s="2"/>
      <c r="Y52" s="2"/>
      <c r="Z52" s="2"/>
    </row>
    <row r="53">
      <c r="A53" s="1" t="s">
        <v>51</v>
      </c>
      <c r="B53" s="1"/>
      <c r="C53" s="2"/>
      <c r="D53" s="2"/>
      <c r="E53" s="2"/>
      <c r="F53" s="2"/>
      <c r="G53" s="2"/>
      <c r="H53" s="2"/>
      <c r="I53" s="2"/>
      <c r="J53" s="2"/>
      <c r="K53" s="2"/>
      <c r="L53" s="2"/>
      <c r="M53" s="2"/>
      <c r="N53" s="2"/>
      <c r="O53" s="2"/>
      <c r="P53" s="2"/>
      <c r="Q53" s="2"/>
      <c r="R53" s="2"/>
      <c r="S53" s="2"/>
      <c r="T53" s="2"/>
      <c r="U53" s="2"/>
      <c r="V53" s="2"/>
      <c r="W53" s="2"/>
      <c r="X53" s="2"/>
      <c r="Y53" s="2"/>
      <c r="Z53" s="2"/>
    </row>
    <row r="54">
      <c r="A54" s="1" t="s">
        <v>52</v>
      </c>
      <c r="B54" s="1"/>
      <c r="C54" s="1" t="s">
        <v>53</v>
      </c>
      <c r="D54" s="2"/>
      <c r="E54" s="2"/>
      <c r="F54" s="2"/>
      <c r="G54" s="2"/>
      <c r="H54" s="2"/>
      <c r="I54" s="2"/>
      <c r="J54" s="2"/>
      <c r="K54" s="2"/>
      <c r="L54" s="2"/>
      <c r="M54" s="2"/>
      <c r="N54" s="2"/>
      <c r="O54" s="2"/>
      <c r="P54" s="2"/>
      <c r="Q54" s="2"/>
      <c r="R54" s="2"/>
      <c r="S54" s="2"/>
      <c r="T54" s="2"/>
      <c r="U54" s="2"/>
      <c r="V54" s="2"/>
      <c r="W54" s="2"/>
      <c r="X54" s="2"/>
      <c r="Y54" s="2"/>
      <c r="Z54" s="2"/>
    </row>
    <row r="55">
      <c r="A55" s="1" t="s">
        <v>54</v>
      </c>
      <c r="B55" s="1"/>
      <c r="C55" s="1" t="s">
        <v>55</v>
      </c>
      <c r="D55" s="2"/>
      <c r="E55" s="2"/>
      <c r="F55" s="2"/>
      <c r="G55" s="2"/>
      <c r="H55" s="2"/>
      <c r="I55" s="2"/>
      <c r="J55" s="2"/>
      <c r="K55" s="2"/>
      <c r="L55" s="2"/>
      <c r="M55" s="2"/>
      <c r="N55" s="2"/>
      <c r="O55" s="2"/>
      <c r="P55" s="2"/>
      <c r="Q55" s="2"/>
      <c r="R55" s="2"/>
      <c r="S55" s="2"/>
      <c r="T55" s="2"/>
      <c r="U55" s="2"/>
      <c r="V55" s="2"/>
      <c r="W55" s="2"/>
      <c r="X55" s="2"/>
      <c r="Y55" s="2"/>
      <c r="Z55" s="2"/>
    </row>
    <row r="56">
      <c r="A56" s="2"/>
      <c r="B56" s="1"/>
      <c r="C56" s="2"/>
      <c r="D56" s="2"/>
      <c r="E56" s="2"/>
      <c r="F56" s="2"/>
      <c r="G56" s="2"/>
      <c r="H56" s="2"/>
      <c r="I56" s="2"/>
      <c r="J56" s="2"/>
      <c r="K56" s="2"/>
      <c r="L56" s="2"/>
      <c r="M56" s="2"/>
      <c r="N56" s="2"/>
      <c r="O56" s="2"/>
      <c r="P56" s="2"/>
      <c r="Q56" s="2"/>
      <c r="R56" s="2"/>
      <c r="S56" s="2"/>
      <c r="T56" s="2"/>
      <c r="U56" s="2"/>
      <c r="V56" s="2"/>
      <c r="W56" s="2"/>
      <c r="X56" s="2"/>
      <c r="Y56" s="2"/>
      <c r="Z56" s="2"/>
    </row>
    <row r="57">
      <c r="A57" s="5" t="s">
        <v>56</v>
      </c>
      <c r="B57" s="2"/>
      <c r="C57" s="2"/>
      <c r="D57" s="2"/>
      <c r="E57" s="2"/>
      <c r="F57" s="2"/>
      <c r="G57" s="2"/>
      <c r="H57" s="2"/>
      <c r="I57" s="2"/>
      <c r="J57" s="2"/>
      <c r="K57" s="2"/>
      <c r="L57" s="2"/>
      <c r="M57" s="2"/>
      <c r="N57" s="2"/>
      <c r="O57" s="2"/>
      <c r="P57" s="2"/>
      <c r="Q57" s="2"/>
      <c r="R57" s="2"/>
      <c r="S57" s="2"/>
      <c r="T57" s="2"/>
      <c r="U57" s="2"/>
      <c r="V57" s="2"/>
      <c r="W57" s="2"/>
      <c r="X57" s="2"/>
      <c r="Y57" s="2"/>
      <c r="Z57" s="2"/>
    </row>
    <row r="58">
      <c r="A58" s="1" t="s">
        <v>57</v>
      </c>
      <c r="B58" s="2"/>
      <c r="C58" s="2"/>
      <c r="D58" s="2"/>
      <c r="E58" s="2"/>
      <c r="F58" s="2"/>
      <c r="G58" s="2"/>
      <c r="H58" s="2"/>
      <c r="I58" s="2"/>
      <c r="J58" s="2"/>
      <c r="K58" s="2"/>
      <c r="L58" s="2"/>
      <c r="M58" s="2"/>
      <c r="N58" s="2"/>
      <c r="O58" s="2"/>
      <c r="P58" s="2"/>
      <c r="Q58" s="2"/>
      <c r="R58" s="2"/>
      <c r="S58" s="2"/>
      <c r="T58" s="2"/>
      <c r="U58" s="2"/>
      <c r="V58" s="2"/>
      <c r="W58" s="2"/>
      <c r="X58" s="2"/>
      <c r="Y58" s="2"/>
      <c r="Z58" s="2"/>
    </row>
    <row r="59">
      <c r="A59" s="1" t="s">
        <v>58</v>
      </c>
      <c r="B59" s="2"/>
      <c r="C59" s="2"/>
      <c r="D59" s="1" t="s">
        <v>59</v>
      </c>
      <c r="E59" s="2"/>
      <c r="F59" s="2"/>
      <c r="G59" s="2"/>
      <c r="H59" s="2"/>
      <c r="I59" s="2"/>
      <c r="J59" s="2"/>
      <c r="K59" s="2"/>
      <c r="L59" s="2"/>
      <c r="M59" s="2"/>
      <c r="N59" s="2"/>
      <c r="O59" s="2"/>
      <c r="P59" s="2"/>
      <c r="Q59" s="2"/>
      <c r="R59" s="2"/>
      <c r="S59" s="2"/>
      <c r="T59" s="2"/>
      <c r="U59" s="2"/>
      <c r="V59" s="2"/>
      <c r="W59" s="2"/>
      <c r="X59" s="2"/>
      <c r="Y59" s="2"/>
      <c r="Z59" s="2"/>
    </row>
    <row r="60">
      <c r="A60" s="1" t="s">
        <v>60</v>
      </c>
      <c r="B60" s="2"/>
      <c r="C60" s="2"/>
      <c r="D60" s="2"/>
      <c r="E60" s="2"/>
      <c r="F60" s="2"/>
      <c r="G60" s="2"/>
      <c r="H60" s="2"/>
      <c r="I60" s="2"/>
      <c r="J60" s="2"/>
      <c r="K60" s="2"/>
      <c r="L60" s="2"/>
      <c r="M60" s="2"/>
      <c r="N60" s="2"/>
      <c r="O60" s="2"/>
      <c r="P60" s="2"/>
      <c r="Q60" s="2"/>
      <c r="R60" s="2"/>
      <c r="S60" s="2"/>
      <c r="T60" s="2"/>
      <c r="U60" s="2"/>
      <c r="V60" s="2"/>
      <c r="W60" s="2"/>
      <c r="X60" s="2"/>
      <c r="Y60" s="2"/>
      <c r="Z60" s="2"/>
    </row>
    <row r="61">
      <c r="A61" s="1" t="s">
        <v>61</v>
      </c>
      <c r="B61" s="2"/>
      <c r="C61" s="2"/>
      <c r="D61" s="2"/>
      <c r="E61" s="2"/>
      <c r="F61" s="2"/>
      <c r="G61" s="2"/>
      <c r="H61" s="2"/>
      <c r="I61" s="2"/>
      <c r="J61" s="2"/>
      <c r="K61" s="2"/>
      <c r="L61" s="2"/>
      <c r="M61" s="2"/>
      <c r="N61" s="2"/>
      <c r="O61" s="2"/>
      <c r="P61" s="2"/>
      <c r="Q61" s="2"/>
      <c r="R61" s="2"/>
      <c r="S61" s="2"/>
      <c r="T61" s="2"/>
      <c r="U61" s="2"/>
      <c r="V61" s="2"/>
      <c r="W61" s="2"/>
      <c r="X61" s="2"/>
      <c r="Y61" s="2"/>
      <c r="Z61" s="2"/>
    </row>
    <row r="62">
      <c r="A62" s="1" t="s">
        <v>62</v>
      </c>
      <c r="B62" s="2"/>
      <c r="C62" s="2"/>
      <c r="D62" s="2"/>
      <c r="E62" s="2"/>
      <c r="F62" s="2"/>
      <c r="G62" s="2"/>
      <c r="H62" s="2"/>
      <c r="I62" s="2"/>
      <c r="J62" s="2"/>
      <c r="K62" s="2"/>
      <c r="L62" s="2"/>
      <c r="M62" s="2"/>
      <c r="N62" s="2"/>
      <c r="O62" s="2"/>
      <c r="P62" s="2"/>
      <c r="Q62" s="2"/>
      <c r="R62" s="2"/>
      <c r="S62" s="2"/>
      <c r="T62" s="2"/>
      <c r="U62" s="2"/>
      <c r="V62" s="2"/>
      <c r="W62" s="2"/>
      <c r="X62" s="2"/>
      <c r="Y62" s="2"/>
      <c r="Z62" s="2"/>
    </row>
    <row r="63">
      <c r="A63" s="1" t="s">
        <v>63</v>
      </c>
      <c r="B63" s="1" t="s">
        <v>64</v>
      </c>
      <c r="C63" s="2"/>
      <c r="D63" s="2"/>
      <c r="E63" s="2"/>
      <c r="F63" s="2"/>
      <c r="G63" s="2"/>
      <c r="H63" s="2"/>
      <c r="I63" s="2"/>
      <c r="J63" s="2"/>
      <c r="K63" s="2"/>
      <c r="L63" s="2"/>
      <c r="M63" s="2"/>
      <c r="N63" s="2"/>
      <c r="O63" s="2"/>
      <c r="P63" s="2"/>
      <c r="Q63" s="2"/>
      <c r="R63" s="2"/>
      <c r="S63" s="2"/>
      <c r="T63" s="2"/>
      <c r="U63" s="2"/>
      <c r="V63" s="2"/>
      <c r="W63" s="2"/>
      <c r="X63" s="2"/>
      <c r="Y63" s="2"/>
      <c r="Z63" s="2"/>
    </row>
    <row r="64">
      <c r="A64" s="1" t="s">
        <v>65</v>
      </c>
      <c r="B64" s="1"/>
      <c r="C64" s="2"/>
      <c r="D64" s="2"/>
      <c r="E64" s="2"/>
      <c r="F64" s="2"/>
      <c r="G64" s="2"/>
      <c r="H64" s="2"/>
      <c r="I64" s="2"/>
      <c r="J64" s="2"/>
      <c r="K64" s="2"/>
      <c r="L64" s="2"/>
      <c r="M64" s="2"/>
      <c r="N64" s="2"/>
      <c r="O64" s="2"/>
      <c r="P64" s="2"/>
      <c r="Q64" s="2"/>
      <c r="R64" s="2"/>
      <c r="S64" s="2"/>
      <c r="T64" s="2"/>
      <c r="U64" s="2"/>
      <c r="V64" s="2"/>
      <c r="W64" s="2"/>
      <c r="X64" s="2"/>
      <c r="Y64" s="2"/>
      <c r="Z64" s="2"/>
    </row>
    <row r="65">
      <c r="A65" s="1" t="s">
        <v>66</v>
      </c>
      <c r="B65" s="2"/>
      <c r="C65" s="2"/>
      <c r="D65" s="2"/>
      <c r="E65" s="2"/>
      <c r="F65" s="2"/>
      <c r="G65" s="2"/>
      <c r="H65" s="2"/>
      <c r="I65" s="2"/>
      <c r="J65" s="2"/>
      <c r="K65" s="2"/>
      <c r="L65" s="2"/>
      <c r="M65" s="2"/>
      <c r="N65" s="2"/>
      <c r="O65" s="2"/>
      <c r="P65" s="2"/>
      <c r="Q65" s="2"/>
      <c r="R65" s="2"/>
      <c r="S65" s="2"/>
      <c r="T65" s="2"/>
      <c r="U65" s="2"/>
      <c r="V65" s="2"/>
      <c r="W65" s="2"/>
      <c r="X65" s="2"/>
      <c r="Y65" s="2"/>
      <c r="Z65" s="2"/>
    </row>
    <row r="66">
      <c r="A66" s="1" t="s">
        <v>67</v>
      </c>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5" t="s">
        <v>68</v>
      </c>
      <c r="B71" s="2"/>
      <c r="C71" s="2"/>
      <c r="D71" s="2"/>
      <c r="E71" s="2"/>
      <c r="F71" s="2"/>
      <c r="G71" s="2"/>
      <c r="H71" s="2"/>
      <c r="I71" s="2"/>
      <c r="J71" s="2"/>
      <c r="K71" s="2"/>
      <c r="L71" s="2"/>
      <c r="M71" s="2"/>
      <c r="N71" s="2"/>
      <c r="O71" s="2"/>
      <c r="P71" s="2"/>
      <c r="Q71" s="2"/>
      <c r="R71" s="2"/>
      <c r="S71" s="2"/>
      <c r="T71" s="2"/>
      <c r="U71" s="2"/>
      <c r="V71" s="2"/>
      <c r="W71" s="2"/>
      <c r="X71" s="2"/>
      <c r="Y71" s="2"/>
      <c r="Z71" s="2"/>
    </row>
    <row r="72">
      <c r="A72" s="7" t="s">
        <v>69</v>
      </c>
      <c r="B72" s="2"/>
      <c r="C72" s="2"/>
      <c r="D72" s="2"/>
      <c r="E72" s="2"/>
      <c r="F72" s="2"/>
      <c r="G72" s="2"/>
      <c r="H72" s="2"/>
      <c r="I72" s="2"/>
      <c r="J72" s="2"/>
      <c r="K72" s="2"/>
      <c r="L72" s="2"/>
      <c r="M72" s="2"/>
      <c r="N72" s="2"/>
      <c r="O72" s="2"/>
      <c r="P72" s="2"/>
      <c r="Q72" s="2"/>
      <c r="R72" s="2"/>
      <c r="S72" s="2"/>
      <c r="T72" s="2"/>
      <c r="U72" s="2"/>
      <c r="V72" s="2"/>
      <c r="W72" s="2"/>
      <c r="X72" s="2"/>
      <c r="Y72" s="2"/>
      <c r="Z72" s="2"/>
    </row>
    <row r="73">
      <c r="A73" s="7" t="s">
        <v>70</v>
      </c>
      <c r="B73" s="8">
        <v>71.0</v>
      </c>
      <c r="C73" s="1" t="s">
        <v>71</v>
      </c>
      <c r="D73" s="2"/>
      <c r="E73" s="2"/>
      <c r="F73" s="2"/>
      <c r="G73" s="2"/>
      <c r="H73" s="2"/>
      <c r="I73" s="2"/>
      <c r="J73" s="2"/>
      <c r="K73" s="2"/>
      <c r="L73" s="9" t="s">
        <v>44</v>
      </c>
      <c r="M73" s="2"/>
      <c r="N73" s="2"/>
      <c r="O73" s="2"/>
      <c r="P73" s="2"/>
      <c r="Q73" s="2"/>
      <c r="R73" s="2"/>
      <c r="S73" s="2"/>
      <c r="T73" s="2"/>
      <c r="U73" s="2"/>
      <c r="V73" s="2"/>
      <c r="W73" s="2"/>
      <c r="X73" s="2"/>
      <c r="Y73" s="2"/>
      <c r="Z73" s="2"/>
    </row>
    <row r="74">
      <c r="A74" s="4" t="s">
        <v>72</v>
      </c>
      <c r="B74" s="10">
        <v>130.0</v>
      </c>
      <c r="C74" s="1" t="s">
        <v>73</v>
      </c>
      <c r="D74" s="2"/>
      <c r="E74" s="2"/>
      <c r="F74" s="2"/>
      <c r="G74" s="2"/>
      <c r="H74" s="2"/>
      <c r="I74" s="2"/>
      <c r="J74" s="2"/>
      <c r="K74" s="2"/>
      <c r="L74" s="9" t="s">
        <v>74</v>
      </c>
      <c r="M74" s="2"/>
      <c r="N74" s="2"/>
      <c r="O74" s="2"/>
      <c r="P74" s="2"/>
      <c r="Q74" s="2"/>
      <c r="R74" s="2"/>
      <c r="S74" s="2"/>
      <c r="T74" s="2"/>
      <c r="U74" s="2"/>
      <c r="V74" s="2"/>
      <c r="W74" s="2"/>
      <c r="X74" s="2"/>
      <c r="Y74" s="2"/>
      <c r="Z74" s="2"/>
    </row>
    <row r="75">
      <c r="A75" s="7" t="s">
        <v>75</v>
      </c>
      <c r="B75" s="8">
        <v>89.0</v>
      </c>
      <c r="C75" s="1" t="s">
        <v>76</v>
      </c>
      <c r="D75" s="2"/>
      <c r="E75" s="2"/>
      <c r="F75" s="2"/>
      <c r="G75" s="2"/>
      <c r="H75" s="2"/>
      <c r="I75" s="2"/>
      <c r="J75" s="2"/>
      <c r="K75" s="2"/>
      <c r="L75" s="9" t="s">
        <v>44</v>
      </c>
      <c r="M75" s="2"/>
      <c r="N75" s="2"/>
      <c r="O75" s="2"/>
      <c r="P75" s="2"/>
      <c r="Q75" s="2"/>
      <c r="R75" s="2"/>
      <c r="S75" s="2"/>
      <c r="T75" s="2"/>
      <c r="U75" s="2"/>
      <c r="V75" s="2"/>
      <c r="W75" s="2"/>
      <c r="X75" s="2"/>
      <c r="Y75" s="2"/>
      <c r="Z75" s="2"/>
    </row>
    <row r="76">
      <c r="A76" s="11" t="s">
        <v>77</v>
      </c>
      <c r="B76" s="8">
        <v>200.0</v>
      </c>
      <c r="C76" s="1" t="s">
        <v>76</v>
      </c>
      <c r="D76" s="2"/>
      <c r="E76" s="2"/>
      <c r="F76" s="2"/>
      <c r="G76" s="2"/>
      <c r="H76" s="2"/>
      <c r="I76" s="2"/>
      <c r="J76" s="2"/>
      <c r="K76" s="2"/>
      <c r="L76" s="3" t="s">
        <v>78</v>
      </c>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1" t="s">
        <v>79</v>
      </c>
      <c r="B79" s="12">
        <f>SUM(B73:B76)</f>
        <v>490</v>
      </c>
      <c r="C79" s="2"/>
      <c r="D79" s="2"/>
      <c r="E79" s="2"/>
      <c r="F79" s="2"/>
      <c r="G79" s="2"/>
      <c r="H79" s="2"/>
      <c r="I79" s="2"/>
      <c r="J79" s="2"/>
      <c r="K79" s="2"/>
      <c r="L79" s="2"/>
      <c r="M79" s="2"/>
      <c r="N79" s="2"/>
      <c r="O79" s="2"/>
      <c r="P79" s="2"/>
      <c r="Q79" s="2"/>
      <c r="R79" s="2"/>
      <c r="S79" s="2"/>
      <c r="T79" s="2"/>
      <c r="U79" s="2"/>
      <c r="V79" s="2"/>
      <c r="W79" s="2"/>
      <c r="X79" s="2"/>
      <c r="Y79" s="2"/>
      <c r="Z79" s="2"/>
    </row>
    <row r="80">
      <c r="A80" s="5" t="s">
        <v>80</v>
      </c>
      <c r="B80" s="1">
        <v>46.0</v>
      </c>
      <c r="C80" s="1" t="s">
        <v>81</v>
      </c>
      <c r="D80" s="1" t="s">
        <v>82</v>
      </c>
      <c r="E80" s="2"/>
      <c r="F80" s="2"/>
      <c r="G80" s="2"/>
      <c r="H80" s="2"/>
      <c r="I80" s="2"/>
      <c r="J80" s="2"/>
      <c r="K80" s="2"/>
      <c r="L80" s="2"/>
      <c r="M80" s="2"/>
      <c r="N80" s="2"/>
      <c r="O80" s="2"/>
      <c r="P80" s="2"/>
      <c r="Q80" s="2"/>
      <c r="R80" s="2"/>
      <c r="S80" s="2"/>
      <c r="T80" s="2"/>
      <c r="U80" s="2"/>
      <c r="V80" s="2"/>
      <c r="W80" s="2"/>
      <c r="X80" s="2"/>
      <c r="Y80" s="2"/>
      <c r="Z80" s="2"/>
    </row>
    <row r="81">
      <c r="A81" s="13" t="s">
        <v>83</v>
      </c>
      <c r="B81" s="14">
        <f>SUM(B79:B80)</f>
        <v>536</v>
      </c>
      <c r="C81" s="2"/>
      <c r="D81" s="2"/>
      <c r="E81" s="2"/>
      <c r="F81" s="2"/>
      <c r="G81" s="2"/>
      <c r="H81" s="2"/>
      <c r="I81" s="2"/>
      <c r="J81" s="2"/>
      <c r="K81" s="2"/>
      <c r="L81" s="2"/>
      <c r="M81" s="2"/>
      <c r="N81" s="2"/>
      <c r="O81" s="2"/>
      <c r="P81" s="2"/>
      <c r="Q81" s="2"/>
      <c r="R81" s="2"/>
      <c r="S81" s="2"/>
      <c r="T81" s="2"/>
      <c r="U81" s="2"/>
      <c r="V81" s="2"/>
      <c r="W81" s="2"/>
      <c r="X81" s="2"/>
      <c r="Y81" s="2"/>
      <c r="Z81" s="2"/>
    </row>
    <row r="82">
      <c r="A82" s="15"/>
      <c r="B82" s="2"/>
      <c r="C82" s="2"/>
      <c r="D82" s="2"/>
      <c r="E82" s="2"/>
      <c r="F82" s="2"/>
      <c r="G82" s="2"/>
      <c r="H82" s="2"/>
      <c r="I82" s="2"/>
      <c r="J82" s="2"/>
      <c r="K82" s="2"/>
      <c r="L82" s="2"/>
      <c r="M82" s="2"/>
      <c r="N82" s="2"/>
      <c r="O82" s="2"/>
      <c r="P82" s="2"/>
      <c r="Q82" s="2"/>
      <c r="R82" s="2"/>
      <c r="S82" s="2"/>
      <c r="T82" s="2"/>
      <c r="U82" s="2"/>
      <c r="V82" s="2"/>
      <c r="W82" s="2"/>
      <c r="X82" s="2"/>
      <c r="Y82" s="2"/>
      <c r="Z82" s="2"/>
    </row>
    <row r="83">
      <c r="A83" s="3"/>
      <c r="B83" s="2"/>
      <c r="C83" s="2"/>
      <c r="D83" s="2"/>
      <c r="E83" s="2"/>
      <c r="F83" s="2"/>
      <c r="G83" s="2"/>
      <c r="H83" s="2"/>
      <c r="I83" s="2"/>
      <c r="J83" s="2"/>
      <c r="K83" s="2"/>
      <c r="L83" s="2"/>
      <c r="M83" s="2"/>
      <c r="N83" s="2"/>
      <c r="O83" s="2"/>
      <c r="P83" s="2"/>
      <c r="Q83" s="2"/>
      <c r="R83" s="2"/>
      <c r="S83" s="2"/>
      <c r="T83" s="2"/>
      <c r="U83" s="2"/>
      <c r="V83" s="2"/>
      <c r="W83" s="2"/>
      <c r="X83" s="2"/>
      <c r="Y83" s="2"/>
      <c r="Z83" s="2"/>
    </row>
    <row r="84">
      <c r="A84" s="16"/>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9.88"/>
    <col customWidth="1" min="2" max="2" width="15.75"/>
    <col customWidth="1" min="3" max="3" width="16.5"/>
    <col customWidth="1" min="4" max="4" width="7.0"/>
    <col customWidth="1" min="5" max="5" width="18.63"/>
    <col customWidth="1" min="6" max="6" width="18.0"/>
    <col customWidth="1" min="7" max="7" width="18.63"/>
    <col customWidth="1" min="8" max="8" width="5.5"/>
    <col customWidth="1" min="9" max="9" width="7.5"/>
    <col customWidth="1" min="10" max="10" width="8.0"/>
    <col customWidth="1" min="11" max="11" width="11.0"/>
    <col customWidth="1" min="12" max="12" width="6.38"/>
    <col customWidth="1" min="13" max="13" width="6.0"/>
    <col customWidth="1" min="14" max="14" width="15.88"/>
    <col customWidth="1" min="15" max="15" width="5.5"/>
    <col customWidth="1" min="16" max="16" width="62.0"/>
    <col customWidth="1" min="17" max="17" width="84.0"/>
    <col customWidth="1" min="20" max="20" width="40.5"/>
    <col customWidth="1" min="21" max="21" width="39.5"/>
    <col customWidth="1" min="23" max="23" width="38.25"/>
    <col customWidth="1" min="25" max="25" width="24.75"/>
    <col hidden="1" min="26" max="29" width="12.63"/>
    <col customWidth="1" min="42" max="42" width="24.63"/>
    <col customWidth="1" min="43" max="43" width="9.5"/>
    <col customWidth="1" min="45" max="45" width="24.63"/>
    <col customWidth="1" min="46" max="46" width="25.38"/>
    <col customWidth="1" min="54" max="54" width="15.0"/>
    <col customWidth="1" min="55" max="55" width="14.75"/>
  </cols>
  <sheetData>
    <row r="1" ht="15.0" customHeight="1">
      <c r="A1" s="17"/>
      <c r="B1" s="18" t="s">
        <v>84</v>
      </c>
      <c r="C1" s="19"/>
      <c r="D1" s="20"/>
      <c r="E1" s="21"/>
      <c r="F1" s="20"/>
      <c r="G1" s="20"/>
      <c r="H1" s="22"/>
      <c r="I1" s="23"/>
      <c r="J1" s="24"/>
      <c r="K1" s="25"/>
      <c r="L1" s="25"/>
      <c r="M1" s="25"/>
      <c r="N1" s="26"/>
      <c r="O1" s="27"/>
      <c r="P1" s="28"/>
      <c r="Q1" s="29"/>
      <c r="R1" s="27"/>
      <c r="S1" s="27"/>
      <c r="T1" s="27"/>
      <c r="U1" s="27"/>
      <c r="V1" s="28"/>
      <c r="W1" s="27"/>
      <c r="X1" s="27"/>
      <c r="Y1" s="27"/>
      <c r="Z1" s="27"/>
      <c r="AA1" s="27"/>
      <c r="AB1" s="27"/>
      <c r="AC1" s="27"/>
      <c r="AD1" s="27"/>
      <c r="AE1" s="27"/>
      <c r="AF1" s="27"/>
      <c r="AG1" s="27"/>
      <c r="AH1" s="27"/>
      <c r="AI1" s="27"/>
      <c r="AJ1" s="27"/>
      <c r="AK1" s="27"/>
      <c r="AL1" s="27"/>
      <c r="AM1" s="27"/>
      <c r="AN1" s="27"/>
      <c r="AO1" s="30"/>
      <c r="AP1" s="31"/>
      <c r="AQ1" s="32"/>
      <c r="AR1" s="33"/>
      <c r="AS1" s="25"/>
      <c r="AT1" s="25"/>
      <c r="AU1" s="34" t="s">
        <v>85</v>
      </c>
      <c r="AV1" s="35"/>
      <c r="AW1" s="35"/>
      <c r="AX1" s="35"/>
      <c r="AY1" s="34" t="s">
        <v>85</v>
      </c>
      <c r="AZ1" s="35"/>
      <c r="BA1" s="35"/>
      <c r="BB1" s="35"/>
      <c r="BC1" s="35"/>
      <c r="BD1" s="34"/>
      <c r="BE1" s="35"/>
      <c r="BF1" s="35"/>
      <c r="BG1" s="35"/>
      <c r="BH1" s="35"/>
      <c r="BI1" s="34"/>
      <c r="BJ1" s="35"/>
      <c r="BK1" s="35"/>
      <c r="BL1" s="35"/>
      <c r="BM1" s="35"/>
      <c r="BN1" s="36"/>
      <c r="BO1" s="36"/>
      <c r="BP1" s="36"/>
      <c r="BQ1" s="36"/>
      <c r="BR1" s="36"/>
      <c r="BS1" s="36"/>
      <c r="BT1" s="36"/>
      <c r="BU1" s="36"/>
      <c r="BV1" s="36"/>
      <c r="BW1" s="36"/>
      <c r="BX1" s="36"/>
      <c r="BY1" s="36"/>
      <c r="BZ1" s="36"/>
      <c r="CA1" s="36"/>
    </row>
    <row r="2">
      <c r="A2" s="17"/>
      <c r="B2" s="37" t="s">
        <v>86</v>
      </c>
      <c r="C2" s="19" t="s">
        <v>87</v>
      </c>
      <c r="D2" s="20"/>
      <c r="E2" s="21"/>
      <c r="F2" s="38" t="s">
        <v>88</v>
      </c>
      <c r="I2" s="23"/>
      <c r="J2" s="39" t="s">
        <v>89</v>
      </c>
      <c r="K2" s="40"/>
      <c r="L2" s="40"/>
      <c r="M2" s="40" t="s">
        <v>90</v>
      </c>
      <c r="N2" s="26"/>
      <c r="O2" s="27"/>
      <c r="P2" s="28"/>
      <c r="Q2" s="29"/>
      <c r="R2" s="27"/>
      <c r="S2" s="27"/>
      <c r="T2" s="27"/>
      <c r="U2" s="27"/>
      <c r="V2" s="28"/>
      <c r="W2" s="27"/>
      <c r="X2" s="27"/>
      <c r="Y2" s="27"/>
      <c r="Z2" s="27"/>
      <c r="AA2" s="27"/>
      <c r="AB2" s="27"/>
      <c r="AC2" s="27"/>
      <c r="AD2" s="27"/>
      <c r="AE2" s="27"/>
      <c r="AF2" s="27"/>
      <c r="AG2" s="27"/>
      <c r="AH2" s="27"/>
      <c r="AI2" s="27"/>
      <c r="AJ2" s="27"/>
      <c r="AK2" s="27"/>
      <c r="AL2" s="27"/>
      <c r="AM2" s="27"/>
      <c r="AN2" s="27"/>
      <c r="AO2" s="30"/>
      <c r="AP2" s="31"/>
      <c r="AQ2" s="32"/>
      <c r="AR2" s="33" t="s">
        <v>91</v>
      </c>
      <c r="AS2" s="25"/>
      <c r="AT2" s="25"/>
      <c r="AU2" s="41" t="s">
        <v>92</v>
      </c>
      <c r="AV2" s="42" t="s">
        <v>93</v>
      </c>
      <c r="AW2" s="42" t="s">
        <v>94</v>
      </c>
      <c r="AX2" s="42" t="s">
        <v>95</v>
      </c>
      <c r="AY2" s="43" t="s">
        <v>1</v>
      </c>
      <c r="AZ2" s="44" t="s">
        <v>3</v>
      </c>
      <c r="BA2" s="44" t="s">
        <v>5</v>
      </c>
      <c r="BB2" s="42" t="s">
        <v>41</v>
      </c>
      <c r="BC2" s="42" t="s">
        <v>42</v>
      </c>
      <c r="BD2" s="41" t="s">
        <v>43</v>
      </c>
      <c r="BE2" s="42" t="s">
        <v>45</v>
      </c>
      <c r="BF2" s="42" t="s">
        <v>46</v>
      </c>
      <c r="BG2" s="42" t="s">
        <v>47</v>
      </c>
      <c r="BH2" s="42" t="s">
        <v>48</v>
      </c>
      <c r="BI2" s="41" t="s">
        <v>49</v>
      </c>
      <c r="BJ2" s="42" t="s">
        <v>96</v>
      </c>
      <c r="BK2" s="42" t="s">
        <v>51</v>
      </c>
      <c r="BL2" s="42" t="s">
        <v>52</v>
      </c>
      <c r="BM2" s="42" t="s">
        <v>54</v>
      </c>
      <c r="BN2" s="36"/>
      <c r="BO2" s="36"/>
      <c r="BP2" s="36"/>
      <c r="BQ2" s="36"/>
      <c r="BR2" s="36"/>
      <c r="BS2" s="36"/>
      <c r="BT2" s="36"/>
      <c r="BU2" s="36"/>
      <c r="BV2" s="36"/>
      <c r="BW2" s="36"/>
      <c r="BX2" s="36"/>
      <c r="BY2" s="36"/>
      <c r="BZ2" s="36"/>
      <c r="CA2" s="36"/>
    </row>
    <row r="3" ht="51.75" customHeight="1">
      <c r="A3" s="17" t="s">
        <v>97</v>
      </c>
      <c r="B3" s="19" t="s">
        <v>98</v>
      </c>
      <c r="C3" s="19" t="s">
        <v>99</v>
      </c>
      <c r="D3" s="19" t="s">
        <v>100</v>
      </c>
      <c r="E3" s="21" t="s">
        <v>7</v>
      </c>
      <c r="F3" s="20" t="s">
        <v>101</v>
      </c>
      <c r="G3" s="20" t="s">
        <v>102</v>
      </c>
      <c r="H3" s="45" t="s">
        <v>103</v>
      </c>
      <c r="I3" s="23"/>
      <c r="J3" s="46" t="s">
        <v>104</v>
      </c>
      <c r="K3" s="35" t="s">
        <v>105</v>
      </c>
      <c r="L3" s="47" t="s">
        <v>106</v>
      </c>
      <c r="M3" s="48" t="s">
        <v>107</v>
      </c>
      <c r="N3" s="49" t="s">
        <v>108</v>
      </c>
      <c r="O3" s="27" t="s">
        <v>109</v>
      </c>
      <c r="P3" s="28" t="s">
        <v>110</v>
      </c>
      <c r="Q3" s="29" t="s">
        <v>111</v>
      </c>
      <c r="R3" s="27" t="s">
        <v>112</v>
      </c>
      <c r="S3" s="27" t="s">
        <v>113</v>
      </c>
      <c r="T3" s="27" t="s">
        <v>114</v>
      </c>
      <c r="U3" s="27" t="s">
        <v>115</v>
      </c>
      <c r="V3" s="28" t="s">
        <v>116</v>
      </c>
      <c r="W3" s="27" t="s">
        <v>117</v>
      </c>
      <c r="X3" s="27" t="s">
        <v>118</v>
      </c>
      <c r="Y3" s="27" t="s">
        <v>119</v>
      </c>
      <c r="Z3" s="27" t="s">
        <v>120</v>
      </c>
      <c r="AA3" s="27" t="s">
        <v>121</v>
      </c>
      <c r="AB3" s="27" t="s">
        <v>122</v>
      </c>
      <c r="AC3" s="27" t="s">
        <v>123</v>
      </c>
      <c r="AD3" s="27" t="s">
        <v>124</v>
      </c>
      <c r="AE3" s="27" t="s">
        <v>125</v>
      </c>
      <c r="AF3" s="27" t="s">
        <v>126</v>
      </c>
      <c r="AG3" s="27" t="s">
        <v>127</v>
      </c>
      <c r="AH3" s="27" t="s">
        <v>128</v>
      </c>
      <c r="AI3" s="27" t="s">
        <v>129</v>
      </c>
      <c r="AJ3" s="27" t="s">
        <v>130</v>
      </c>
      <c r="AK3" s="27" t="s">
        <v>131</v>
      </c>
      <c r="AL3" s="27" t="s">
        <v>132</v>
      </c>
      <c r="AM3" s="27" t="s">
        <v>133</v>
      </c>
      <c r="AN3" s="27" t="s">
        <v>134</v>
      </c>
      <c r="AO3" s="30"/>
      <c r="AP3" s="31" t="s">
        <v>116</v>
      </c>
      <c r="AQ3" s="32"/>
      <c r="AR3" s="50" t="s">
        <v>7</v>
      </c>
      <c r="AS3" s="36" t="s">
        <v>135</v>
      </c>
      <c r="AT3" s="36" t="s">
        <v>136</v>
      </c>
      <c r="AU3" s="51" t="s">
        <v>37</v>
      </c>
      <c r="AV3" s="52" t="s">
        <v>137</v>
      </c>
      <c r="AW3" s="52" t="s">
        <v>138</v>
      </c>
      <c r="AX3" s="52" t="s">
        <v>40</v>
      </c>
      <c r="AY3" s="53" t="s">
        <v>2</v>
      </c>
      <c r="AZ3" s="54" t="s">
        <v>139</v>
      </c>
      <c r="BA3" s="54" t="s">
        <v>6</v>
      </c>
      <c r="BB3" s="55"/>
      <c r="BC3" s="55"/>
      <c r="BD3" s="56"/>
      <c r="BE3" s="55"/>
      <c r="BF3" s="55"/>
      <c r="BG3" s="55"/>
      <c r="BH3" s="55"/>
      <c r="BI3" s="56"/>
      <c r="BJ3" s="55"/>
      <c r="BK3" s="55"/>
      <c r="BL3" s="55"/>
      <c r="BM3" s="55"/>
      <c r="BN3" s="57"/>
      <c r="BO3" s="57"/>
      <c r="BP3" s="57"/>
      <c r="BQ3" s="57"/>
      <c r="BR3" s="57"/>
      <c r="BS3" s="57"/>
      <c r="BT3" s="57"/>
      <c r="BU3" s="57"/>
      <c r="BV3" s="57"/>
      <c r="BW3" s="57"/>
      <c r="BX3" s="57"/>
      <c r="BY3" s="57"/>
      <c r="BZ3" s="57"/>
      <c r="CA3" s="57"/>
    </row>
    <row r="4">
      <c r="A4" s="58"/>
      <c r="B4" s="59">
        <f>COUNTIF(B5:B600,"*")</f>
        <v>149</v>
      </c>
      <c r="C4" s="60"/>
      <c r="D4" s="59">
        <f>COUNTIF(D5:D600,"*")</f>
        <v>7</v>
      </c>
      <c r="E4" s="61"/>
      <c r="F4" s="59">
        <f>COUNTIF(F5:F600,"YES")</f>
        <v>14</v>
      </c>
      <c r="G4" s="59">
        <f>countif(G5:G679,"needed!!!")</f>
        <v>0</v>
      </c>
      <c r="H4" s="62">
        <f>COUNTIF(H5:H600,"YES")</f>
        <v>11</v>
      </c>
      <c r="I4" s="59"/>
      <c r="J4" s="63"/>
      <c r="K4" s="59"/>
      <c r="L4" s="62">
        <f>COUNTIF(L5:L600,"YES")</f>
        <v>75</v>
      </c>
      <c r="M4" s="64"/>
      <c r="N4" s="62"/>
      <c r="O4" s="59"/>
      <c r="P4" s="59"/>
      <c r="Q4" s="65"/>
      <c r="R4" s="59"/>
      <c r="S4" s="59"/>
      <c r="T4" s="59"/>
      <c r="U4" s="59"/>
      <c r="V4" s="59"/>
      <c r="W4" s="59"/>
      <c r="X4" s="59"/>
      <c r="Y4" s="59"/>
      <c r="Z4" s="59"/>
      <c r="AA4" s="59"/>
      <c r="AB4" s="59"/>
      <c r="AC4" s="59"/>
      <c r="AD4" s="59"/>
      <c r="AE4" s="59"/>
      <c r="AF4" s="59"/>
      <c r="AG4" s="59"/>
      <c r="AH4" s="59"/>
      <c r="AI4" s="59"/>
      <c r="AJ4" s="59"/>
      <c r="AK4" s="59"/>
      <c r="AL4" s="59"/>
      <c r="AM4" s="59"/>
      <c r="AN4" s="59"/>
      <c r="AO4" s="59"/>
      <c r="AP4" s="63"/>
      <c r="AQ4" s="66"/>
      <c r="AR4" s="66"/>
      <c r="AS4" s="59"/>
      <c r="AT4" s="59"/>
      <c r="AU4" s="66"/>
      <c r="AV4" s="59"/>
      <c r="AW4" s="59"/>
      <c r="AX4" s="59"/>
      <c r="AY4" s="66"/>
      <c r="AZ4" s="59"/>
      <c r="BA4" s="59"/>
      <c r="BB4" s="59"/>
      <c r="BC4" s="59"/>
      <c r="BD4" s="66"/>
      <c r="BE4" s="59"/>
      <c r="BF4" s="59"/>
      <c r="BG4" s="59"/>
      <c r="BH4" s="59"/>
      <c r="BI4" s="66"/>
      <c r="BJ4" s="59"/>
      <c r="BK4" s="59"/>
      <c r="BL4" s="59"/>
      <c r="BM4" s="59"/>
      <c r="BN4" s="59"/>
      <c r="BO4" s="59"/>
      <c r="BP4" s="59"/>
      <c r="BQ4" s="59"/>
      <c r="BR4" s="59"/>
      <c r="BS4" s="59"/>
      <c r="BT4" s="59"/>
      <c r="BU4" s="59"/>
      <c r="BV4" s="59"/>
      <c r="BW4" s="59"/>
      <c r="BX4" s="59"/>
      <c r="BY4" s="59"/>
      <c r="BZ4" s="59"/>
      <c r="CA4" s="59"/>
    </row>
    <row r="5">
      <c r="A5" s="67"/>
      <c r="B5" s="68"/>
      <c r="C5" s="69" t="s">
        <v>140</v>
      </c>
      <c r="D5" s="70"/>
      <c r="E5" s="71" t="s">
        <v>141</v>
      </c>
      <c r="F5" s="72"/>
      <c r="G5" s="73"/>
      <c r="H5" s="74"/>
      <c r="I5" s="75"/>
      <c r="J5" s="76"/>
      <c r="K5" s="72"/>
      <c r="L5" s="77"/>
      <c r="M5" s="78"/>
      <c r="N5" s="79"/>
      <c r="O5" s="80">
        <v>431.0</v>
      </c>
      <c r="P5" s="81" t="s">
        <v>142</v>
      </c>
      <c r="R5" s="27" t="s">
        <v>143</v>
      </c>
      <c r="S5" s="80">
        <v>2016.0</v>
      </c>
      <c r="T5" s="28" t="s">
        <v>144</v>
      </c>
      <c r="W5" s="82" t="s">
        <v>145</v>
      </c>
      <c r="X5" s="80">
        <v>1.0</v>
      </c>
      <c r="Y5" s="83" t="s">
        <v>146</v>
      </c>
      <c r="Z5" s="30"/>
      <c r="AA5" s="30"/>
      <c r="AB5" s="84">
        <v>1192.0</v>
      </c>
      <c r="AC5" s="84">
        <v>1202.0</v>
      </c>
      <c r="AD5" s="84">
        <v>431.0</v>
      </c>
      <c r="AE5" s="84">
        <v>71.83</v>
      </c>
      <c r="AF5" s="84">
        <v>431.0</v>
      </c>
      <c r="AG5" s="84">
        <v>1.0</v>
      </c>
      <c r="AH5" s="80">
        <v>6.0</v>
      </c>
      <c r="AI5" s="85"/>
      <c r="AJ5" s="85"/>
      <c r="AK5" s="80"/>
      <c r="AL5" s="80"/>
      <c r="AM5" s="27"/>
      <c r="AN5" s="27"/>
      <c r="AP5" s="31"/>
      <c r="AQ5" s="32"/>
    </row>
    <row r="6">
      <c r="A6" s="67"/>
      <c r="B6" s="68"/>
      <c r="C6" s="69" t="s">
        <v>140</v>
      </c>
      <c r="D6" s="70"/>
      <c r="E6" s="86" t="s">
        <v>141</v>
      </c>
      <c r="F6" s="72"/>
      <c r="G6" s="87"/>
      <c r="H6" s="74"/>
      <c r="I6" s="88"/>
      <c r="J6" s="76"/>
      <c r="K6" s="72"/>
      <c r="L6" s="77"/>
      <c r="M6" s="89"/>
      <c r="N6" s="90"/>
      <c r="O6" s="80">
        <v>392.0</v>
      </c>
      <c r="P6" s="81" t="s">
        <v>147</v>
      </c>
      <c r="R6" s="27" t="s">
        <v>148</v>
      </c>
      <c r="S6" s="80">
        <v>2019.0</v>
      </c>
      <c r="T6" s="28" t="s">
        <v>149</v>
      </c>
      <c r="W6" s="82" t="s">
        <v>150</v>
      </c>
      <c r="X6" s="80">
        <v>2.0</v>
      </c>
      <c r="Y6" s="83" t="s">
        <v>146</v>
      </c>
      <c r="Z6" s="91"/>
      <c r="AA6" s="91"/>
      <c r="AB6" s="27">
        <v>220.0</v>
      </c>
      <c r="AC6" s="27">
        <v>229.0</v>
      </c>
      <c r="AD6" s="80">
        <v>392.0</v>
      </c>
      <c r="AE6" s="84">
        <v>130.67</v>
      </c>
      <c r="AF6" s="84">
        <v>392.0</v>
      </c>
      <c r="AG6" s="84">
        <v>1.0</v>
      </c>
      <c r="AH6" s="80">
        <v>3.0</v>
      </c>
      <c r="AI6" s="85"/>
      <c r="AJ6" s="85"/>
      <c r="AK6" s="80"/>
      <c r="AL6" s="80"/>
      <c r="AM6" s="28"/>
      <c r="AP6" s="31"/>
      <c r="AQ6" s="32"/>
      <c r="AR6" s="32"/>
      <c r="AS6" s="92"/>
      <c r="AT6" s="92"/>
      <c r="AU6" s="50"/>
      <c r="AY6" s="93"/>
      <c r="BD6" s="50"/>
      <c r="BI6" s="94"/>
    </row>
    <row r="7">
      <c r="A7" s="67"/>
      <c r="B7" s="95"/>
      <c r="C7" s="96" t="s">
        <v>140</v>
      </c>
      <c r="D7" s="97"/>
      <c r="E7" s="98" t="s">
        <v>141</v>
      </c>
      <c r="F7" s="72"/>
      <c r="G7" s="73"/>
      <c r="H7" s="74"/>
      <c r="I7" s="88"/>
      <c r="J7" s="76"/>
      <c r="K7" s="72"/>
      <c r="L7" s="77"/>
      <c r="M7" s="78"/>
      <c r="N7" s="99"/>
      <c r="O7" s="80">
        <v>345.0</v>
      </c>
      <c r="P7" s="81" t="s">
        <v>151</v>
      </c>
      <c r="R7" s="27" t="s">
        <v>152</v>
      </c>
      <c r="S7" s="80">
        <v>2020.0</v>
      </c>
      <c r="T7" s="27" t="s">
        <v>153</v>
      </c>
      <c r="V7" s="100"/>
      <c r="W7" s="82" t="s">
        <v>154</v>
      </c>
      <c r="X7" s="80">
        <v>3.0</v>
      </c>
      <c r="Y7" s="83" t="s">
        <v>146</v>
      </c>
      <c r="Z7" s="27">
        <v>26.0</v>
      </c>
      <c r="AA7" s="27">
        <v>8.0</v>
      </c>
      <c r="AB7" s="27">
        <v>1183.0</v>
      </c>
      <c r="AC7" s="27">
        <v>1192.0</v>
      </c>
      <c r="AD7" s="84">
        <v>345.0</v>
      </c>
      <c r="AE7" s="84">
        <v>172.5</v>
      </c>
      <c r="AF7" s="84">
        <v>345.0</v>
      </c>
      <c r="AG7" s="84">
        <v>1.0</v>
      </c>
      <c r="AH7" s="80">
        <v>2.0</v>
      </c>
      <c r="AI7" s="85"/>
      <c r="AJ7" s="85"/>
      <c r="AK7" s="80"/>
      <c r="AL7" s="80"/>
      <c r="AM7" s="28"/>
      <c r="AP7" s="31"/>
      <c r="AQ7" s="32"/>
      <c r="AR7" s="32"/>
      <c r="AS7" s="92"/>
      <c r="AT7" s="92"/>
      <c r="AU7" s="50"/>
      <c r="AY7" s="101"/>
      <c r="AZ7" s="102"/>
      <c r="BA7" s="102"/>
      <c r="BD7" s="50"/>
      <c r="BI7" s="50"/>
    </row>
    <row r="8">
      <c r="A8" s="67"/>
      <c r="B8" s="103"/>
      <c r="C8" s="69" t="s">
        <v>140</v>
      </c>
      <c r="D8" s="72"/>
      <c r="E8" s="104" t="s">
        <v>141</v>
      </c>
      <c r="F8" s="72"/>
      <c r="G8" s="73"/>
      <c r="H8" s="74"/>
      <c r="I8" s="72"/>
      <c r="J8" s="76"/>
      <c r="K8" s="72"/>
      <c r="L8" s="77"/>
      <c r="M8" s="78"/>
      <c r="N8" s="99"/>
      <c r="O8" s="80">
        <v>320.0</v>
      </c>
      <c r="P8" s="81" t="s">
        <v>155</v>
      </c>
      <c r="R8" s="27" t="s">
        <v>156</v>
      </c>
      <c r="S8" s="80">
        <v>2020.0</v>
      </c>
      <c r="T8" s="28" t="s">
        <v>157</v>
      </c>
      <c r="W8" s="82" t="s">
        <v>158</v>
      </c>
      <c r="X8" s="80">
        <v>4.0</v>
      </c>
      <c r="Y8" s="83" t="s">
        <v>146</v>
      </c>
      <c r="Z8" s="91"/>
      <c r="AA8" s="91"/>
      <c r="AB8" s="27">
        <v>3645.0</v>
      </c>
      <c r="AC8" s="27">
        <v>3650.0</v>
      </c>
      <c r="AD8" s="84">
        <v>320.0</v>
      </c>
      <c r="AE8" s="84">
        <v>160.0</v>
      </c>
      <c r="AF8" s="80">
        <v>320.0</v>
      </c>
      <c r="AG8" s="80">
        <v>1.0</v>
      </c>
      <c r="AH8" s="80">
        <v>2.0</v>
      </c>
      <c r="AI8" s="85"/>
      <c r="AJ8" s="85"/>
      <c r="AK8" s="80"/>
      <c r="AL8" s="80"/>
      <c r="AM8" s="28"/>
      <c r="AP8" s="31"/>
      <c r="AQ8" s="32"/>
      <c r="AR8" s="32"/>
      <c r="AS8" s="92"/>
      <c r="AT8" s="92"/>
      <c r="AU8" s="50"/>
      <c r="AY8" s="105"/>
      <c r="BD8" s="50"/>
      <c r="BI8" s="50"/>
    </row>
    <row r="9">
      <c r="A9" s="67"/>
      <c r="B9" s="103"/>
      <c r="C9" s="69" t="s">
        <v>140</v>
      </c>
      <c r="D9" s="72"/>
      <c r="E9" s="106" t="s">
        <v>141</v>
      </c>
      <c r="F9" s="72"/>
      <c r="G9" s="73"/>
      <c r="H9" s="74"/>
      <c r="I9" s="72"/>
      <c r="J9" s="107"/>
      <c r="K9" s="72"/>
      <c r="L9" s="77"/>
      <c r="M9" s="78"/>
      <c r="N9" s="99"/>
      <c r="O9" s="80">
        <v>290.0</v>
      </c>
      <c r="P9" s="81" t="s">
        <v>159</v>
      </c>
      <c r="R9" s="27" t="s">
        <v>160</v>
      </c>
      <c r="S9" s="80">
        <v>2020.0</v>
      </c>
      <c r="T9" s="108" t="s">
        <v>161</v>
      </c>
      <c r="W9" s="109" t="s">
        <v>162</v>
      </c>
      <c r="X9" s="80">
        <v>5.0</v>
      </c>
      <c r="Y9" s="83" t="s">
        <v>146</v>
      </c>
      <c r="Z9" s="27">
        <v>53.0</v>
      </c>
      <c r="AA9" s="84">
        <v>3.0</v>
      </c>
      <c r="AB9" s="84">
        <v>171.0</v>
      </c>
      <c r="AC9" s="84">
        <v>174.0</v>
      </c>
      <c r="AD9" s="84">
        <v>290.0</v>
      </c>
      <c r="AE9" s="84">
        <v>145.0</v>
      </c>
      <c r="AF9" s="84">
        <v>290.0</v>
      </c>
      <c r="AG9" s="84">
        <v>1.0</v>
      </c>
      <c r="AH9" s="80">
        <v>2.0</v>
      </c>
      <c r="AI9" s="85"/>
      <c r="AJ9" s="85"/>
      <c r="AK9" s="80"/>
      <c r="AL9" s="80"/>
      <c r="AM9" s="27"/>
      <c r="AN9" s="27"/>
      <c r="AP9" s="31"/>
      <c r="AQ9" s="32"/>
      <c r="AR9" s="32"/>
      <c r="AS9" s="92"/>
      <c r="AT9" s="92"/>
      <c r="AU9" s="32"/>
      <c r="AV9" s="92"/>
      <c r="AW9" s="92"/>
      <c r="AX9" s="92"/>
      <c r="AY9" s="32"/>
      <c r="AZ9" s="92"/>
      <c r="BA9" s="92"/>
      <c r="BB9" s="92"/>
      <c r="BC9" s="92"/>
      <c r="BD9" s="32"/>
      <c r="BE9" s="92"/>
      <c r="BF9" s="92"/>
      <c r="BG9" s="92"/>
      <c r="BH9" s="92"/>
      <c r="BI9" s="32"/>
      <c r="BJ9" s="92"/>
      <c r="BK9" s="92"/>
      <c r="BL9" s="92"/>
      <c r="BM9" s="92"/>
      <c r="BN9" s="92"/>
      <c r="BO9" s="92"/>
      <c r="BP9" s="92"/>
      <c r="BQ9" s="92"/>
      <c r="BR9" s="92"/>
      <c r="BS9" s="92"/>
      <c r="BT9" s="92"/>
      <c r="BU9" s="92"/>
      <c r="BV9" s="92"/>
      <c r="BW9" s="92"/>
      <c r="BX9" s="92"/>
      <c r="BY9" s="92"/>
      <c r="BZ9" s="92"/>
      <c r="CA9" s="92"/>
    </row>
    <row r="10">
      <c r="A10" s="67"/>
      <c r="B10" s="103"/>
      <c r="C10" s="69" t="s">
        <v>140</v>
      </c>
      <c r="D10" s="72"/>
      <c r="E10" s="106" t="s">
        <v>141</v>
      </c>
      <c r="F10" s="72"/>
      <c r="G10" s="73"/>
      <c r="H10" s="74"/>
      <c r="I10" s="72"/>
      <c r="J10" s="107"/>
      <c r="K10" s="72"/>
      <c r="L10" s="77"/>
      <c r="M10" s="78"/>
      <c r="N10" s="99"/>
      <c r="O10" s="80">
        <v>267.0</v>
      </c>
      <c r="P10" s="81" t="s">
        <v>163</v>
      </c>
      <c r="R10" s="27" t="s">
        <v>164</v>
      </c>
      <c r="S10" s="80">
        <v>2017.0</v>
      </c>
      <c r="T10" s="27" t="s">
        <v>165</v>
      </c>
      <c r="U10" s="91"/>
      <c r="V10" s="100"/>
      <c r="W10" s="82" t="s">
        <v>166</v>
      </c>
      <c r="X10" s="80">
        <v>6.0</v>
      </c>
      <c r="Y10" s="83" t="s">
        <v>146</v>
      </c>
      <c r="Z10" s="84">
        <v>545.0</v>
      </c>
      <c r="AA10" s="84">
        <v>7654.0</v>
      </c>
      <c r="AB10" s="84">
        <v>311.0</v>
      </c>
      <c r="AC10" s="84">
        <v>316.0</v>
      </c>
      <c r="AD10" s="84">
        <v>267.0</v>
      </c>
      <c r="AE10" s="84">
        <v>53.4</v>
      </c>
      <c r="AF10" s="84">
        <v>267.0</v>
      </c>
      <c r="AG10" s="84">
        <v>1.0</v>
      </c>
      <c r="AH10" s="80">
        <v>5.0</v>
      </c>
      <c r="AI10" s="85"/>
      <c r="AJ10" s="85"/>
      <c r="AK10" s="80"/>
      <c r="AL10" s="80"/>
      <c r="AM10" s="27"/>
      <c r="AP10" s="31"/>
      <c r="AQ10" s="32"/>
      <c r="AR10" s="32"/>
      <c r="AS10" s="92"/>
      <c r="AT10" s="92"/>
      <c r="AU10" s="32"/>
      <c r="AV10" s="92"/>
      <c r="AW10" s="92"/>
      <c r="AX10" s="92"/>
      <c r="AY10" s="32"/>
      <c r="AZ10" s="92"/>
      <c r="BA10" s="92"/>
      <c r="BB10" s="92"/>
      <c r="BC10" s="92"/>
      <c r="BD10" s="32"/>
      <c r="BE10" s="92"/>
      <c r="BF10" s="92"/>
      <c r="BG10" s="92"/>
      <c r="BH10" s="92"/>
      <c r="BI10" s="32"/>
      <c r="BJ10" s="92"/>
      <c r="BK10" s="92"/>
      <c r="BL10" s="92"/>
      <c r="BM10" s="92"/>
      <c r="BN10" s="92"/>
      <c r="BO10" s="92"/>
      <c r="BP10" s="92"/>
      <c r="BQ10" s="92"/>
      <c r="BR10" s="92"/>
      <c r="BS10" s="92"/>
      <c r="BT10" s="92"/>
      <c r="BU10" s="92"/>
      <c r="BV10" s="92"/>
      <c r="BW10" s="92"/>
      <c r="BX10" s="92"/>
      <c r="BY10" s="92"/>
      <c r="BZ10" s="92"/>
      <c r="CA10" s="92"/>
    </row>
    <row r="11">
      <c r="A11" s="67"/>
      <c r="B11" s="103" t="s">
        <v>140</v>
      </c>
      <c r="C11" s="69"/>
      <c r="D11" s="72"/>
      <c r="E11" s="104" t="s">
        <v>167</v>
      </c>
      <c r="F11" s="72"/>
      <c r="G11" s="73"/>
      <c r="H11" s="74"/>
      <c r="I11" s="72"/>
      <c r="J11" s="76"/>
      <c r="K11" s="72" t="s">
        <v>168</v>
      </c>
      <c r="L11" s="77" t="s">
        <v>169</v>
      </c>
      <c r="M11" s="78"/>
      <c r="N11" s="99" t="s">
        <v>170</v>
      </c>
      <c r="O11" s="80">
        <v>205.0</v>
      </c>
      <c r="P11" s="81" t="s">
        <v>171</v>
      </c>
      <c r="R11" s="27" t="s">
        <v>172</v>
      </c>
      <c r="S11" s="80">
        <v>2016.0</v>
      </c>
      <c r="T11" s="28" t="s">
        <v>173</v>
      </c>
      <c r="W11" s="82" t="s">
        <v>174</v>
      </c>
      <c r="X11" s="80">
        <v>7.0</v>
      </c>
      <c r="Y11" s="83" t="s">
        <v>146</v>
      </c>
      <c r="Z11" s="84">
        <v>2016.0</v>
      </c>
      <c r="AA11" s="84">
        <v>10.0</v>
      </c>
      <c r="AB11" s="30"/>
      <c r="AC11" s="30"/>
      <c r="AD11" s="84">
        <v>205.0</v>
      </c>
      <c r="AE11" s="84">
        <v>34.17</v>
      </c>
      <c r="AF11" s="84">
        <v>205.0</v>
      </c>
      <c r="AG11" s="84">
        <v>1.0</v>
      </c>
      <c r="AH11" s="80">
        <v>6.0</v>
      </c>
      <c r="AI11" s="85"/>
      <c r="AJ11" s="85"/>
      <c r="AK11" s="80"/>
      <c r="AL11" s="80"/>
      <c r="AM11" s="28"/>
      <c r="AP11" s="31"/>
      <c r="AQ11" s="32"/>
      <c r="AR11" s="32"/>
      <c r="AS11" s="92"/>
      <c r="AT11" s="92"/>
      <c r="AU11" s="32"/>
      <c r="AV11" s="92"/>
      <c r="AW11" s="92"/>
      <c r="AX11" s="92"/>
      <c r="AY11" s="32"/>
      <c r="AZ11" s="92"/>
      <c r="BA11" s="92"/>
      <c r="BB11" s="92"/>
      <c r="BC11" s="92"/>
      <c r="BD11" s="110"/>
      <c r="BE11" s="92"/>
      <c r="BF11" s="92"/>
      <c r="BG11" s="92"/>
      <c r="BH11" s="92"/>
      <c r="BI11" s="32"/>
      <c r="BJ11" s="92"/>
      <c r="BK11" s="92"/>
      <c r="BL11" s="92"/>
      <c r="BM11" s="92"/>
      <c r="BN11" s="92"/>
      <c r="BO11" s="92"/>
      <c r="BP11" s="92"/>
      <c r="BQ11" s="92"/>
      <c r="BR11" s="92"/>
      <c r="BS11" s="92"/>
      <c r="BT11" s="92"/>
      <c r="BU11" s="92"/>
      <c r="BV11" s="92"/>
      <c r="BW11" s="92"/>
      <c r="BX11" s="92"/>
      <c r="BY11" s="92"/>
      <c r="BZ11" s="92"/>
      <c r="CA11" s="92"/>
    </row>
    <row r="12">
      <c r="A12" s="67"/>
      <c r="B12" s="103"/>
      <c r="C12" s="69" t="s">
        <v>140</v>
      </c>
      <c r="D12" s="72"/>
      <c r="E12" s="106" t="s">
        <v>141</v>
      </c>
      <c r="F12" s="72"/>
      <c r="G12" s="73"/>
      <c r="H12" s="74"/>
      <c r="I12" s="72"/>
      <c r="J12" s="107"/>
      <c r="K12" s="72"/>
      <c r="L12" s="77"/>
      <c r="M12" s="78"/>
      <c r="N12" s="99"/>
      <c r="O12" s="80">
        <v>202.0</v>
      </c>
      <c r="P12" s="81" t="s">
        <v>175</v>
      </c>
      <c r="R12" s="27" t="s">
        <v>176</v>
      </c>
      <c r="S12" s="80">
        <v>2017.0</v>
      </c>
      <c r="T12" s="28" t="s">
        <v>177</v>
      </c>
      <c r="W12" s="82" t="s">
        <v>178</v>
      </c>
      <c r="X12" s="80">
        <v>8.0</v>
      </c>
      <c r="Y12" s="83" t="s">
        <v>146</v>
      </c>
      <c r="Z12" s="91"/>
      <c r="AA12" s="91"/>
      <c r="AB12" s="27">
        <v>564.0</v>
      </c>
      <c r="AC12" s="27">
        <v>573.0</v>
      </c>
      <c r="AD12" s="80">
        <v>202.0</v>
      </c>
      <c r="AE12" s="80">
        <v>40.4</v>
      </c>
      <c r="AF12" s="80">
        <v>202.0</v>
      </c>
      <c r="AG12" s="80">
        <v>1.0</v>
      </c>
      <c r="AH12" s="80">
        <v>5.0</v>
      </c>
      <c r="AI12" s="85"/>
      <c r="AJ12" s="85"/>
      <c r="AK12" s="80"/>
      <c r="AL12" s="80"/>
      <c r="AM12" s="28"/>
      <c r="AP12" s="31"/>
      <c r="AQ12" s="32"/>
      <c r="AR12" s="32"/>
      <c r="AS12" s="92"/>
      <c r="AT12" s="92"/>
      <c r="AU12" s="32"/>
      <c r="AV12" s="92"/>
      <c r="AW12" s="92"/>
      <c r="AX12" s="92"/>
      <c r="AY12" s="32"/>
      <c r="AZ12" s="92"/>
      <c r="BA12" s="92"/>
      <c r="BB12" s="92"/>
      <c r="BC12" s="92"/>
      <c r="BD12" s="32"/>
      <c r="BE12" s="92"/>
      <c r="BF12" s="92"/>
      <c r="BG12" s="92"/>
      <c r="BH12" s="92"/>
      <c r="BI12" s="32"/>
      <c r="BJ12" s="92"/>
      <c r="BK12" s="92"/>
      <c r="BL12" s="92"/>
      <c r="BM12" s="92"/>
      <c r="BN12" s="92"/>
      <c r="BO12" s="92"/>
      <c r="BP12" s="92"/>
      <c r="BQ12" s="92"/>
      <c r="BR12" s="92"/>
      <c r="BS12" s="92"/>
      <c r="BT12" s="92"/>
      <c r="BU12" s="92"/>
      <c r="BV12" s="92"/>
      <c r="BW12" s="92"/>
      <c r="BX12" s="92"/>
      <c r="BY12" s="92"/>
      <c r="BZ12" s="92"/>
      <c r="CA12" s="92"/>
    </row>
    <row r="13">
      <c r="A13" s="67"/>
      <c r="B13" s="103"/>
      <c r="C13" s="69" t="s">
        <v>140</v>
      </c>
      <c r="D13" s="72"/>
      <c r="E13" s="106" t="s">
        <v>141</v>
      </c>
      <c r="F13" s="72"/>
      <c r="G13" s="73"/>
      <c r="H13" s="74"/>
      <c r="I13" s="72"/>
      <c r="J13" s="107"/>
      <c r="K13" s="72"/>
      <c r="L13" s="77"/>
      <c r="M13" s="78"/>
      <c r="N13" s="99"/>
      <c r="O13" s="80">
        <v>190.0</v>
      </c>
      <c r="P13" s="81" t="s">
        <v>179</v>
      </c>
      <c r="R13" s="27" t="s">
        <v>180</v>
      </c>
      <c r="S13" s="80">
        <v>2016.0</v>
      </c>
      <c r="T13" s="28" t="s">
        <v>144</v>
      </c>
      <c r="W13" s="82" t="s">
        <v>181</v>
      </c>
      <c r="X13" s="80">
        <v>9.0</v>
      </c>
      <c r="Y13" s="83" t="s">
        <v>146</v>
      </c>
      <c r="Z13" s="91"/>
      <c r="AA13" s="91"/>
      <c r="AB13" s="27">
        <v>2256.0</v>
      </c>
      <c r="AC13" s="27">
        <v>2262.0</v>
      </c>
      <c r="AD13" s="84">
        <v>190.0</v>
      </c>
      <c r="AE13" s="84">
        <v>31.67</v>
      </c>
      <c r="AF13" s="80">
        <v>190.0</v>
      </c>
      <c r="AG13" s="80">
        <v>1.0</v>
      </c>
      <c r="AH13" s="80">
        <v>6.0</v>
      </c>
      <c r="AI13" s="85"/>
      <c r="AJ13" s="85"/>
      <c r="AK13" s="80"/>
      <c r="AL13" s="80"/>
      <c r="AM13" s="28"/>
      <c r="AP13" s="31"/>
      <c r="AQ13" s="32"/>
      <c r="AR13" s="32"/>
      <c r="AS13" s="92"/>
      <c r="AT13" s="92"/>
      <c r="AU13" s="32"/>
      <c r="AV13" s="92"/>
      <c r="AW13" s="92"/>
      <c r="AX13" s="92"/>
      <c r="AY13" s="32"/>
      <c r="AZ13" s="92"/>
      <c r="BA13" s="92"/>
      <c r="BB13" s="92"/>
      <c r="BC13" s="92"/>
      <c r="BD13" s="32"/>
      <c r="BE13" s="92"/>
      <c r="BF13" s="92"/>
      <c r="BG13" s="92"/>
      <c r="BH13" s="92"/>
      <c r="BI13" s="32"/>
      <c r="BJ13" s="92"/>
      <c r="BK13" s="92"/>
      <c r="BL13" s="92"/>
      <c r="BM13" s="92"/>
      <c r="BN13" s="92"/>
      <c r="BO13" s="92"/>
      <c r="BP13" s="92"/>
      <c r="BQ13" s="92"/>
      <c r="BR13" s="92"/>
      <c r="BS13" s="92"/>
      <c r="BT13" s="92"/>
      <c r="BU13" s="92"/>
      <c r="BV13" s="92"/>
      <c r="BW13" s="92"/>
      <c r="BX13" s="92"/>
      <c r="BY13" s="92"/>
      <c r="BZ13" s="92"/>
      <c r="CA13" s="92"/>
    </row>
    <row r="14">
      <c r="A14" s="67"/>
      <c r="B14" s="103"/>
      <c r="C14" s="69" t="s">
        <v>140</v>
      </c>
      <c r="D14" s="72"/>
      <c r="E14" s="106" t="s">
        <v>141</v>
      </c>
      <c r="F14" s="72"/>
      <c r="G14" s="73"/>
      <c r="H14" s="74"/>
      <c r="I14" s="72"/>
      <c r="J14" s="107"/>
      <c r="K14" s="72"/>
      <c r="L14" s="77"/>
      <c r="M14" s="78"/>
      <c r="N14" s="99"/>
      <c r="O14" s="80">
        <v>176.0</v>
      </c>
      <c r="P14" s="81" t="s">
        <v>182</v>
      </c>
      <c r="R14" s="27" t="s">
        <v>183</v>
      </c>
      <c r="S14" s="80">
        <v>2015.0</v>
      </c>
      <c r="T14" s="28" t="s">
        <v>184</v>
      </c>
      <c r="W14" s="82" t="s">
        <v>185</v>
      </c>
      <c r="X14" s="80">
        <v>10.0</v>
      </c>
      <c r="Y14" s="83" t="s">
        <v>146</v>
      </c>
      <c r="Z14" s="91"/>
      <c r="AA14" s="91"/>
      <c r="AB14" s="27">
        <v>1.0</v>
      </c>
      <c r="AC14" s="27">
        <v>11.0</v>
      </c>
      <c r="AD14" s="80">
        <v>176.0</v>
      </c>
      <c r="AE14" s="80">
        <v>25.14</v>
      </c>
      <c r="AF14" s="80">
        <v>176.0</v>
      </c>
      <c r="AG14" s="80">
        <v>1.0</v>
      </c>
      <c r="AH14" s="80">
        <v>7.0</v>
      </c>
      <c r="AI14" s="85"/>
      <c r="AJ14" s="85"/>
      <c r="AK14" s="80"/>
      <c r="AL14" s="80"/>
      <c r="AM14" s="28"/>
      <c r="AP14" s="31"/>
      <c r="AQ14" s="32"/>
      <c r="AR14" s="32"/>
      <c r="AS14" s="92"/>
      <c r="AT14" s="92"/>
      <c r="AU14" s="32"/>
      <c r="AV14" s="92"/>
      <c r="AW14" s="92"/>
      <c r="AX14" s="92"/>
      <c r="AY14" s="32"/>
      <c r="AZ14" s="92"/>
      <c r="BA14" s="92"/>
      <c r="BB14" s="92"/>
      <c r="BC14" s="92"/>
      <c r="BD14" s="32"/>
      <c r="BE14" s="92"/>
      <c r="BF14" s="92"/>
      <c r="BG14" s="92"/>
      <c r="BH14" s="92"/>
      <c r="BI14" s="32"/>
      <c r="BJ14" s="92"/>
      <c r="BK14" s="92"/>
      <c r="BL14" s="92"/>
      <c r="BM14" s="92"/>
      <c r="BN14" s="92"/>
      <c r="BO14" s="92"/>
      <c r="BP14" s="92"/>
      <c r="BQ14" s="92"/>
      <c r="BR14" s="92"/>
      <c r="BS14" s="92"/>
      <c r="BT14" s="92"/>
      <c r="BU14" s="92"/>
      <c r="BV14" s="92"/>
      <c r="BW14" s="92"/>
      <c r="BX14" s="92"/>
      <c r="BY14" s="92"/>
      <c r="BZ14" s="92"/>
      <c r="CA14" s="92"/>
    </row>
    <row r="15">
      <c r="A15" s="67"/>
      <c r="B15" s="103"/>
      <c r="C15" s="69" t="s">
        <v>140</v>
      </c>
      <c r="D15" s="72"/>
      <c r="E15" s="106" t="s">
        <v>141</v>
      </c>
      <c r="F15" s="72"/>
      <c r="G15" s="73"/>
      <c r="H15" s="74"/>
      <c r="I15" s="72"/>
      <c r="J15" s="107"/>
      <c r="K15" s="72"/>
      <c r="L15" s="77"/>
      <c r="M15" s="78"/>
      <c r="N15" s="99"/>
      <c r="O15" s="80">
        <v>169.0</v>
      </c>
      <c r="P15" s="81" t="s">
        <v>186</v>
      </c>
      <c r="R15" s="27" t="s">
        <v>187</v>
      </c>
      <c r="S15" s="80">
        <v>2017.0</v>
      </c>
      <c r="T15" s="28" t="s">
        <v>188</v>
      </c>
      <c r="W15" s="82" t="s">
        <v>189</v>
      </c>
      <c r="X15" s="80">
        <v>11.0</v>
      </c>
      <c r="Y15" s="83" t="s">
        <v>146</v>
      </c>
      <c r="Z15" s="27">
        <v>2017.0</v>
      </c>
      <c r="AA15" s="91"/>
      <c r="AB15" s="84">
        <v>2970.0</v>
      </c>
      <c r="AC15" s="84">
        <v>2979.0</v>
      </c>
      <c r="AD15" s="80">
        <v>169.0</v>
      </c>
      <c r="AE15" s="84">
        <v>33.8</v>
      </c>
      <c r="AF15" s="80">
        <v>169.0</v>
      </c>
      <c r="AG15" s="80">
        <v>1.0</v>
      </c>
      <c r="AH15" s="80">
        <v>5.0</v>
      </c>
      <c r="AI15" s="85"/>
      <c r="AJ15" s="85"/>
      <c r="AK15" s="80"/>
      <c r="AL15" s="80"/>
      <c r="AM15" s="28"/>
      <c r="AP15" s="31"/>
      <c r="AQ15" s="32"/>
      <c r="AR15" s="32"/>
      <c r="AS15" s="92"/>
      <c r="AT15" s="92"/>
      <c r="AU15" s="32"/>
      <c r="AV15" s="92"/>
      <c r="AW15" s="92"/>
      <c r="AX15" s="92"/>
      <c r="AY15" s="32"/>
      <c r="AZ15" s="92"/>
      <c r="BA15" s="92"/>
      <c r="BB15" s="92"/>
      <c r="BC15" s="92"/>
      <c r="BD15" s="32"/>
      <c r="BE15" s="92"/>
      <c r="BF15" s="92"/>
      <c r="BG15" s="92"/>
      <c r="BH15" s="92"/>
      <c r="BI15" s="32"/>
      <c r="BJ15" s="92"/>
      <c r="BK15" s="92"/>
      <c r="BL15" s="92"/>
      <c r="BM15" s="92"/>
      <c r="BN15" s="92"/>
      <c r="BO15" s="92"/>
      <c r="BP15" s="92"/>
      <c r="BQ15" s="92"/>
      <c r="BR15" s="92"/>
      <c r="BS15" s="92"/>
      <c r="BT15" s="92"/>
      <c r="BU15" s="92"/>
      <c r="BV15" s="92"/>
      <c r="BW15" s="92"/>
      <c r="BX15" s="92"/>
      <c r="BY15" s="92"/>
      <c r="BZ15" s="92"/>
      <c r="CA15" s="92"/>
    </row>
    <row r="16">
      <c r="A16" s="67"/>
      <c r="B16" s="111"/>
      <c r="C16" s="112" t="s">
        <v>140</v>
      </c>
      <c r="D16" s="113"/>
      <c r="E16" s="106" t="s">
        <v>141</v>
      </c>
      <c r="F16" s="72"/>
      <c r="G16" s="73"/>
      <c r="H16" s="74"/>
      <c r="I16" s="72"/>
      <c r="J16" s="107"/>
      <c r="K16" s="72"/>
      <c r="L16" s="77"/>
      <c r="M16" s="78"/>
      <c r="N16" s="99"/>
      <c r="O16" s="80">
        <v>166.0</v>
      </c>
      <c r="P16" s="81" t="s">
        <v>190</v>
      </c>
      <c r="R16" s="27" t="s">
        <v>191</v>
      </c>
      <c r="S16" s="80">
        <v>2019.0</v>
      </c>
      <c r="T16" s="28" t="s">
        <v>192</v>
      </c>
      <c r="W16" s="109" t="s">
        <v>193</v>
      </c>
      <c r="X16" s="80">
        <v>12.0</v>
      </c>
      <c r="Y16" s="83" t="s">
        <v>146</v>
      </c>
      <c r="Z16" s="84">
        <v>47.0</v>
      </c>
      <c r="AA16" s="30"/>
      <c r="AB16" s="30"/>
      <c r="AC16" s="30"/>
      <c r="AD16" s="84">
        <v>166.0</v>
      </c>
      <c r="AE16" s="84">
        <v>55.33</v>
      </c>
      <c r="AF16" s="84">
        <v>166.0</v>
      </c>
      <c r="AG16" s="84">
        <v>1.0</v>
      </c>
      <c r="AH16" s="80">
        <v>3.0</v>
      </c>
      <c r="AI16" s="85"/>
      <c r="AJ16" s="85"/>
      <c r="AK16" s="80"/>
      <c r="AL16" s="80"/>
      <c r="AM16" s="28"/>
      <c r="AN16" s="27"/>
      <c r="AP16" s="31"/>
      <c r="AQ16" s="32"/>
      <c r="AR16" s="32"/>
      <c r="AS16" s="92"/>
      <c r="AT16" s="92"/>
      <c r="AU16" s="32"/>
      <c r="AV16" s="92"/>
      <c r="AW16" s="92"/>
      <c r="AX16" s="92"/>
      <c r="AY16" s="32"/>
      <c r="AZ16" s="92"/>
      <c r="BA16" s="92"/>
      <c r="BB16" s="92"/>
      <c r="BC16" s="92"/>
      <c r="BD16" s="32"/>
      <c r="BE16" s="92"/>
      <c r="BF16" s="92"/>
      <c r="BG16" s="92"/>
      <c r="BH16" s="92"/>
      <c r="BI16" s="32"/>
      <c r="BJ16" s="92"/>
      <c r="BK16" s="92"/>
      <c r="BL16" s="92"/>
      <c r="BM16" s="92"/>
      <c r="BN16" s="92"/>
      <c r="BO16" s="92"/>
      <c r="BP16" s="92"/>
      <c r="BQ16" s="92"/>
      <c r="BR16" s="92"/>
      <c r="BS16" s="92"/>
      <c r="BT16" s="92"/>
      <c r="BU16" s="92"/>
      <c r="BV16" s="92"/>
      <c r="BW16" s="92"/>
      <c r="BX16" s="92"/>
      <c r="BY16" s="92"/>
      <c r="BZ16" s="92"/>
      <c r="CA16" s="92"/>
    </row>
    <row r="17">
      <c r="A17" s="67"/>
      <c r="B17" s="68" t="s">
        <v>140</v>
      </c>
      <c r="C17" s="69"/>
      <c r="D17" s="72"/>
      <c r="E17" s="104" t="s">
        <v>194</v>
      </c>
      <c r="F17" s="72"/>
      <c r="G17" s="73"/>
      <c r="H17" s="74"/>
      <c r="I17" s="72"/>
      <c r="J17" s="114"/>
      <c r="K17" s="72" t="s">
        <v>168</v>
      </c>
      <c r="L17" s="77" t="s">
        <v>169</v>
      </c>
      <c r="M17" s="115"/>
      <c r="N17" s="99" t="s">
        <v>195</v>
      </c>
      <c r="O17" s="80">
        <v>164.0</v>
      </c>
      <c r="P17" s="81" t="s">
        <v>196</v>
      </c>
      <c r="R17" s="27" t="s">
        <v>197</v>
      </c>
      <c r="S17" s="80">
        <v>2020.0</v>
      </c>
      <c r="T17" s="28" t="s">
        <v>198</v>
      </c>
      <c r="W17" s="109" t="s">
        <v>199</v>
      </c>
      <c r="X17" s="80">
        <v>13.0</v>
      </c>
      <c r="Y17" s="83" t="s">
        <v>146</v>
      </c>
      <c r="Z17" s="30"/>
      <c r="AA17" s="91"/>
      <c r="AB17" s="27">
        <v>2901.0</v>
      </c>
      <c r="AC17" s="27">
        <v>2908.0</v>
      </c>
      <c r="AD17" s="84">
        <v>164.0</v>
      </c>
      <c r="AE17" s="84">
        <v>82.0</v>
      </c>
      <c r="AF17" s="84">
        <v>164.0</v>
      </c>
      <c r="AG17" s="84">
        <v>1.0</v>
      </c>
      <c r="AH17" s="80">
        <v>2.0</v>
      </c>
      <c r="AI17" s="85"/>
      <c r="AJ17" s="85"/>
      <c r="AK17" s="80"/>
      <c r="AL17" s="80"/>
      <c r="AM17" s="27"/>
      <c r="AN17" s="27"/>
      <c r="AP17" s="31"/>
      <c r="AQ17" s="32"/>
      <c r="AR17" s="32"/>
      <c r="AS17" s="92"/>
      <c r="AT17" s="92"/>
      <c r="AU17" s="32"/>
      <c r="AV17" s="92"/>
      <c r="AW17" s="92"/>
      <c r="AX17" s="92"/>
      <c r="AY17" s="116"/>
      <c r="AZ17" s="92"/>
      <c r="BA17" s="92"/>
      <c r="BB17" s="92"/>
      <c r="BC17" s="92"/>
      <c r="BD17" s="32"/>
      <c r="BE17" s="92"/>
      <c r="BF17" s="92"/>
      <c r="BG17" s="92"/>
      <c r="BH17" s="92"/>
      <c r="BI17" s="32"/>
      <c r="BJ17" s="92"/>
      <c r="BK17" s="92"/>
      <c r="BL17" s="92"/>
      <c r="BM17" s="92"/>
      <c r="BN17" s="92"/>
      <c r="BO17" s="92"/>
      <c r="BP17" s="92"/>
      <c r="BQ17" s="92"/>
      <c r="BR17" s="92"/>
      <c r="BS17" s="92"/>
      <c r="BT17" s="92"/>
      <c r="BU17" s="92"/>
      <c r="BV17" s="92"/>
      <c r="BW17" s="92"/>
      <c r="BX17" s="92"/>
      <c r="BY17" s="92"/>
      <c r="BZ17" s="92"/>
      <c r="CA17" s="92"/>
    </row>
    <row r="18">
      <c r="A18" s="67"/>
      <c r="B18" s="68"/>
      <c r="C18" s="69" t="s">
        <v>140</v>
      </c>
      <c r="D18" s="72"/>
      <c r="E18" s="106" t="s">
        <v>141</v>
      </c>
      <c r="F18" s="72"/>
      <c r="G18" s="87"/>
      <c r="H18" s="74"/>
      <c r="I18" s="72"/>
      <c r="J18" s="107"/>
      <c r="K18" s="72"/>
      <c r="L18" s="77"/>
      <c r="M18" s="78"/>
      <c r="N18" s="99"/>
      <c r="O18" s="80">
        <v>154.0</v>
      </c>
      <c r="P18" s="81" t="s">
        <v>200</v>
      </c>
      <c r="R18" s="27" t="s">
        <v>201</v>
      </c>
      <c r="S18" s="80">
        <v>2018.0</v>
      </c>
      <c r="T18" s="27" t="s">
        <v>202</v>
      </c>
      <c r="V18" s="82" t="s">
        <v>203</v>
      </c>
      <c r="W18" s="82" t="s">
        <v>204</v>
      </c>
      <c r="X18" s="80">
        <v>14.0</v>
      </c>
      <c r="Y18" s="83" t="s">
        <v>146</v>
      </c>
      <c r="Z18" s="27">
        <v>121.0</v>
      </c>
      <c r="AA18" s="91"/>
      <c r="AB18" s="27">
        <v>392.0</v>
      </c>
      <c r="AC18" s="84">
        <v>403.0</v>
      </c>
      <c r="AD18" s="80">
        <v>154.0</v>
      </c>
      <c r="AE18" s="80">
        <v>38.5</v>
      </c>
      <c r="AF18" s="84">
        <v>154.0</v>
      </c>
      <c r="AG18" s="84">
        <v>1.0</v>
      </c>
      <c r="AH18" s="80">
        <v>4.0</v>
      </c>
      <c r="AI18" s="85"/>
      <c r="AJ18" s="85"/>
      <c r="AK18" s="80"/>
      <c r="AL18" s="80"/>
      <c r="AM18" s="28"/>
      <c r="AP18" s="31"/>
      <c r="AQ18" s="32"/>
      <c r="AR18" s="32"/>
      <c r="AS18" s="92"/>
      <c r="AT18" s="92"/>
      <c r="AU18" s="32"/>
      <c r="AV18" s="92"/>
      <c r="AW18" s="92"/>
      <c r="AX18" s="92"/>
      <c r="AY18" s="32"/>
      <c r="AZ18" s="92"/>
      <c r="BA18" s="92"/>
      <c r="BB18" s="92"/>
      <c r="BC18" s="92"/>
      <c r="BD18" s="32"/>
      <c r="BE18" s="92"/>
      <c r="BF18" s="92"/>
      <c r="BG18" s="92"/>
      <c r="BH18" s="92"/>
      <c r="BI18" s="32"/>
      <c r="BJ18" s="92"/>
      <c r="BK18" s="92"/>
      <c r="BL18" s="92"/>
      <c r="BM18" s="92"/>
      <c r="BN18" s="92"/>
      <c r="BO18" s="92"/>
      <c r="BP18" s="92"/>
      <c r="BQ18" s="92"/>
      <c r="BR18" s="92"/>
      <c r="BS18" s="92"/>
      <c r="BT18" s="92"/>
      <c r="BU18" s="92"/>
      <c r="BV18" s="92"/>
      <c r="BW18" s="92"/>
      <c r="BX18" s="92"/>
      <c r="BY18" s="92"/>
      <c r="BZ18" s="92"/>
      <c r="CA18" s="92"/>
    </row>
    <row r="19">
      <c r="A19" s="67"/>
      <c r="B19" s="68"/>
      <c r="C19" s="69" t="s">
        <v>140</v>
      </c>
      <c r="D19" s="72"/>
      <c r="E19" s="106" t="s">
        <v>141</v>
      </c>
      <c r="F19" s="72"/>
      <c r="G19" s="73"/>
      <c r="H19" s="74"/>
      <c r="I19" s="72"/>
      <c r="J19" s="107"/>
      <c r="K19" s="72"/>
      <c r="L19" s="77"/>
      <c r="M19" s="78"/>
      <c r="N19" s="99"/>
      <c r="O19" s="80">
        <v>147.0</v>
      </c>
      <c r="P19" s="81" t="s">
        <v>205</v>
      </c>
      <c r="R19" s="27" t="s">
        <v>206</v>
      </c>
      <c r="S19" s="80">
        <v>2016.0</v>
      </c>
      <c r="T19" s="27" t="s">
        <v>202</v>
      </c>
      <c r="V19" s="82" t="s">
        <v>207</v>
      </c>
      <c r="W19" s="82" t="s">
        <v>208</v>
      </c>
      <c r="X19" s="80">
        <v>15.0</v>
      </c>
      <c r="Y19" s="83" t="s">
        <v>146</v>
      </c>
      <c r="Z19" s="27">
        <v>91.0</v>
      </c>
      <c r="AA19" s="91"/>
      <c r="AB19" s="27">
        <v>283.0</v>
      </c>
      <c r="AC19" s="84">
        <v>290.0</v>
      </c>
      <c r="AD19" s="84">
        <v>147.0</v>
      </c>
      <c r="AE19" s="84">
        <v>24.5</v>
      </c>
      <c r="AF19" s="80">
        <v>147.0</v>
      </c>
      <c r="AG19" s="80">
        <v>1.0</v>
      </c>
      <c r="AH19" s="80">
        <v>6.0</v>
      </c>
      <c r="AI19" s="85"/>
      <c r="AJ19" s="85"/>
      <c r="AK19" s="80"/>
      <c r="AL19" s="80"/>
      <c r="AM19" s="28"/>
      <c r="AP19" s="31"/>
      <c r="AQ19" s="32"/>
      <c r="AR19" s="32"/>
      <c r="AS19" s="92"/>
      <c r="AT19" s="92"/>
      <c r="AU19" s="32"/>
      <c r="AV19" s="92"/>
      <c r="AW19" s="92"/>
      <c r="AX19" s="92"/>
      <c r="AY19" s="32"/>
      <c r="AZ19" s="92"/>
      <c r="BA19" s="92"/>
      <c r="BB19" s="92"/>
      <c r="BC19" s="92"/>
      <c r="BD19" s="32"/>
      <c r="BE19" s="92"/>
      <c r="BF19" s="92"/>
      <c r="BG19" s="92"/>
      <c r="BH19" s="92"/>
      <c r="BI19" s="32"/>
      <c r="BJ19" s="92"/>
      <c r="BK19" s="92"/>
      <c r="BL19" s="92"/>
      <c r="BM19" s="92"/>
      <c r="BN19" s="92"/>
      <c r="BO19" s="92"/>
      <c r="BP19" s="92"/>
      <c r="BQ19" s="92"/>
      <c r="BR19" s="92"/>
      <c r="BS19" s="92"/>
      <c r="BT19" s="92"/>
      <c r="BU19" s="92"/>
      <c r="BV19" s="92"/>
      <c r="BW19" s="92"/>
      <c r="BX19" s="92"/>
      <c r="BY19" s="92"/>
      <c r="BZ19" s="92"/>
      <c r="CA19" s="92"/>
    </row>
    <row r="20">
      <c r="A20" s="67"/>
      <c r="B20" s="68"/>
      <c r="C20" s="69" t="s">
        <v>140</v>
      </c>
      <c r="D20" s="72"/>
      <c r="E20" s="106" t="s">
        <v>141</v>
      </c>
      <c r="F20" s="72"/>
      <c r="G20" s="73"/>
      <c r="H20" s="74"/>
      <c r="I20" s="72"/>
      <c r="J20" s="107"/>
      <c r="K20" s="72"/>
      <c r="L20" s="77"/>
      <c r="M20" s="78"/>
      <c r="N20" s="99"/>
      <c r="O20" s="80">
        <v>144.0</v>
      </c>
      <c r="P20" s="81" t="s">
        <v>209</v>
      </c>
      <c r="R20" s="27" t="s">
        <v>210</v>
      </c>
      <c r="S20" s="80">
        <v>2018.0</v>
      </c>
      <c r="T20" s="28" t="s">
        <v>211</v>
      </c>
      <c r="W20" s="82" t="s">
        <v>212</v>
      </c>
      <c r="X20" s="80">
        <v>16.0</v>
      </c>
      <c r="Y20" s="83" t="s">
        <v>146</v>
      </c>
      <c r="Z20" s="84">
        <v>41.0</v>
      </c>
      <c r="AA20" s="84">
        <v>1.0</v>
      </c>
      <c r="AB20" s="84">
        <v>1.0</v>
      </c>
      <c r="AC20" s="84">
        <v>27.0</v>
      </c>
      <c r="AD20" s="84">
        <v>144.0</v>
      </c>
      <c r="AE20" s="84">
        <v>36.0</v>
      </c>
      <c r="AF20" s="84">
        <v>144.0</v>
      </c>
      <c r="AG20" s="84">
        <v>1.0</v>
      </c>
      <c r="AH20" s="80">
        <v>4.0</v>
      </c>
      <c r="AI20" s="85"/>
      <c r="AJ20" s="85"/>
      <c r="AK20" s="80"/>
      <c r="AL20" s="80"/>
      <c r="AM20" s="27"/>
      <c r="AN20" s="27"/>
      <c r="AP20" s="31"/>
      <c r="AQ20" s="32"/>
      <c r="AR20" s="32"/>
      <c r="AS20" s="92"/>
      <c r="AT20" s="92"/>
      <c r="AU20" s="32"/>
      <c r="AV20" s="92"/>
      <c r="AW20" s="92"/>
      <c r="AX20" s="92"/>
      <c r="AY20" s="32"/>
      <c r="AZ20" s="92"/>
      <c r="BA20" s="92"/>
      <c r="BB20" s="92"/>
      <c r="BC20" s="92"/>
      <c r="BD20" s="32"/>
      <c r="BE20" s="92"/>
      <c r="BF20" s="92"/>
      <c r="BG20" s="92"/>
      <c r="BH20" s="92"/>
      <c r="BI20" s="32"/>
      <c r="BJ20" s="92"/>
      <c r="BK20" s="92"/>
      <c r="BL20" s="92"/>
      <c r="BM20" s="92"/>
      <c r="BN20" s="92"/>
      <c r="BO20" s="92"/>
      <c r="BP20" s="92"/>
      <c r="BQ20" s="92"/>
      <c r="BR20" s="92"/>
      <c r="BS20" s="92"/>
      <c r="BT20" s="92"/>
      <c r="BU20" s="92"/>
      <c r="BV20" s="92"/>
      <c r="BW20" s="92"/>
      <c r="BX20" s="92"/>
      <c r="BY20" s="92"/>
      <c r="BZ20" s="92"/>
      <c r="CA20" s="92"/>
    </row>
    <row r="21">
      <c r="A21" s="67"/>
      <c r="B21" s="68"/>
      <c r="C21" s="69" t="s">
        <v>140</v>
      </c>
      <c r="D21" s="72"/>
      <c r="E21" s="106" t="s">
        <v>141</v>
      </c>
      <c r="F21" s="72"/>
      <c r="G21" s="73"/>
      <c r="H21" s="74"/>
      <c r="I21" s="72"/>
      <c r="J21" s="107"/>
      <c r="K21" s="72"/>
      <c r="L21" s="77"/>
      <c r="M21" s="78"/>
      <c r="N21" s="99"/>
      <c r="O21" s="80">
        <v>137.0</v>
      </c>
      <c r="P21" s="81" t="s">
        <v>213</v>
      </c>
      <c r="R21" s="27" t="s">
        <v>214</v>
      </c>
      <c r="S21" s="80">
        <v>2017.0</v>
      </c>
      <c r="T21" s="28" t="s">
        <v>215</v>
      </c>
      <c r="W21" s="82" t="s">
        <v>216</v>
      </c>
      <c r="X21" s="80">
        <v>17.0</v>
      </c>
      <c r="Y21" s="83" t="s">
        <v>146</v>
      </c>
      <c r="Z21" s="27">
        <v>114.0</v>
      </c>
      <c r="AA21" s="27">
        <v>9.0</v>
      </c>
      <c r="AB21" s="27">
        <v>2419.0</v>
      </c>
      <c r="AC21" s="27">
        <v>2424.0</v>
      </c>
      <c r="AD21" s="80">
        <v>137.0</v>
      </c>
      <c r="AE21" s="84">
        <v>27.4</v>
      </c>
      <c r="AF21" s="80">
        <v>137.0</v>
      </c>
      <c r="AG21" s="80">
        <v>1.0</v>
      </c>
      <c r="AH21" s="80">
        <v>5.0</v>
      </c>
      <c r="AI21" s="85"/>
      <c r="AJ21" s="85"/>
      <c r="AK21" s="80"/>
      <c r="AL21" s="80"/>
      <c r="AM21" s="28"/>
      <c r="AP21" s="31"/>
      <c r="AQ21" s="32"/>
      <c r="AR21" s="32"/>
      <c r="AS21" s="92"/>
      <c r="AT21" s="92"/>
      <c r="AU21" s="32"/>
      <c r="AV21" s="92"/>
      <c r="AW21" s="92"/>
      <c r="AX21" s="92"/>
      <c r="AY21" s="32"/>
      <c r="AZ21" s="92"/>
      <c r="BA21" s="92"/>
      <c r="BB21" s="92"/>
      <c r="BC21" s="92"/>
      <c r="BD21" s="32"/>
      <c r="BE21" s="92"/>
      <c r="BF21" s="92"/>
      <c r="BG21" s="92"/>
      <c r="BH21" s="92"/>
      <c r="BI21" s="32"/>
      <c r="BJ21" s="92"/>
      <c r="BK21" s="92"/>
      <c r="BL21" s="92"/>
      <c r="BM21" s="92"/>
      <c r="BN21" s="92"/>
      <c r="BO21" s="92"/>
      <c r="BP21" s="92"/>
      <c r="BQ21" s="92"/>
      <c r="BR21" s="92"/>
      <c r="BS21" s="92"/>
      <c r="BT21" s="92"/>
      <c r="BU21" s="92"/>
      <c r="BV21" s="92"/>
      <c r="BW21" s="92"/>
      <c r="BX21" s="92"/>
      <c r="BY21" s="92"/>
      <c r="BZ21" s="92"/>
      <c r="CA21" s="92"/>
    </row>
    <row r="22">
      <c r="A22" s="67"/>
      <c r="B22" s="68"/>
      <c r="C22" s="69" t="s">
        <v>140</v>
      </c>
      <c r="D22" s="72"/>
      <c r="E22" s="106" t="s">
        <v>141</v>
      </c>
      <c r="F22" s="72"/>
      <c r="G22" s="73"/>
      <c r="H22" s="74"/>
      <c r="I22" s="72"/>
      <c r="J22" s="107"/>
      <c r="K22" s="72"/>
      <c r="L22" s="77"/>
      <c r="M22" s="78"/>
      <c r="N22" s="99"/>
      <c r="O22" s="80">
        <v>137.0</v>
      </c>
      <c r="P22" s="81" t="s">
        <v>217</v>
      </c>
      <c r="R22" s="27" t="s">
        <v>218</v>
      </c>
      <c r="S22" s="80">
        <v>2016.0</v>
      </c>
      <c r="T22" s="27" t="s">
        <v>219</v>
      </c>
      <c r="V22" s="100"/>
      <c r="W22" s="82" t="s">
        <v>220</v>
      </c>
      <c r="X22" s="80">
        <v>18.0</v>
      </c>
      <c r="Y22" s="83" t="s">
        <v>146</v>
      </c>
      <c r="Z22" s="84">
        <v>35.0</v>
      </c>
      <c r="AA22" s="27">
        <v>4.0</v>
      </c>
      <c r="AB22" s="27">
        <v>697.0</v>
      </c>
      <c r="AC22" s="27">
        <v>705.0</v>
      </c>
      <c r="AD22" s="84">
        <v>137.0</v>
      </c>
      <c r="AE22" s="84">
        <v>22.83</v>
      </c>
      <c r="AF22" s="84">
        <v>137.0</v>
      </c>
      <c r="AG22" s="84">
        <v>1.0</v>
      </c>
      <c r="AH22" s="80">
        <v>6.0</v>
      </c>
      <c r="AI22" s="85"/>
      <c r="AJ22" s="85"/>
      <c r="AK22" s="80"/>
      <c r="AL22" s="80"/>
      <c r="AM22" s="28"/>
      <c r="AN22" s="27"/>
      <c r="AP22" s="31"/>
      <c r="AQ22" s="32"/>
      <c r="AR22" s="32"/>
      <c r="AS22" s="92"/>
      <c r="AT22" s="92"/>
      <c r="AU22" s="32"/>
      <c r="AV22" s="92"/>
      <c r="AW22" s="92"/>
      <c r="AX22" s="92"/>
      <c r="AY22" s="32"/>
      <c r="AZ22" s="92"/>
      <c r="BA22" s="92"/>
      <c r="BB22" s="92"/>
      <c r="BC22" s="92"/>
      <c r="BD22" s="32"/>
      <c r="BE22" s="92"/>
      <c r="BF22" s="92"/>
      <c r="BG22" s="92"/>
      <c r="BH22" s="92"/>
      <c r="BI22" s="32"/>
      <c r="BJ22" s="92"/>
      <c r="BK22" s="92"/>
      <c r="BL22" s="92"/>
      <c r="BM22" s="92"/>
      <c r="BN22" s="92"/>
      <c r="BO22" s="92"/>
      <c r="BP22" s="92"/>
      <c r="BQ22" s="92"/>
      <c r="BR22" s="92"/>
      <c r="BS22" s="92"/>
      <c r="BT22" s="92"/>
      <c r="BU22" s="92"/>
      <c r="BV22" s="92"/>
      <c r="BW22" s="92"/>
      <c r="BX22" s="92"/>
      <c r="BY22" s="92"/>
      <c r="BZ22" s="92"/>
      <c r="CA22" s="92"/>
    </row>
    <row r="23">
      <c r="A23" s="67"/>
      <c r="B23" s="68"/>
      <c r="C23" s="69" t="s">
        <v>140</v>
      </c>
      <c r="D23" s="72"/>
      <c r="E23" s="106" t="s">
        <v>141</v>
      </c>
      <c r="F23" s="72"/>
      <c r="G23" s="73"/>
      <c r="H23" s="74"/>
      <c r="I23" s="72"/>
      <c r="J23" s="107"/>
      <c r="K23" s="72"/>
      <c r="L23" s="77"/>
      <c r="M23" s="78"/>
      <c r="N23" s="99"/>
      <c r="O23" s="80">
        <v>134.0</v>
      </c>
      <c r="P23" s="81" t="s">
        <v>221</v>
      </c>
      <c r="R23" s="27" t="s">
        <v>222</v>
      </c>
      <c r="S23" s="80">
        <v>2017.0</v>
      </c>
      <c r="T23" s="28" t="s">
        <v>223</v>
      </c>
      <c r="W23" s="109" t="s">
        <v>224</v>
      </c>
      <c r="X23" s="80">
        <v>19.0</v>
      </c>
      <c r="Y23" s="83" t="s">
        <v>146</v>
      </c>
      <c r="Z23" s="91"/>
      <c r="AA23" s="30"/>
      <c r="AB23" s="30"/>
      <c r="AC23" s="30"/>
      <c r="AD23" s="84">
        <v>134.0</v>
      </c>
      <c r="AE23" s="84">
        <v>26.8</v>
      </c>
      <c r="AF23" s="84">
        <v>134.0</v>
      </c>
      <c r="AG23" s="84">
        <v>1.0</v>
      </c>
      <c r="AH23" s="80">
        <v>5.0</v>
      </c>
      <c r="AI23" s="85"/>
      <c r="AJ23" s="85"/>
      <c r="AK23" s="80"/>
      <c r="AL23" s="80"/>
      <c r="AM23" s="27"/>
      <c r="AN23" s="27"/>
      <c r="AP23" s="31"/>
      <c r="AQ23" s="32"/>
      <c r="AR23" s="32"/>
      <c r="AS23" s="92"/>
      <c r="AT23" s="92"/>
      <c r="AU23" s="32"/>
      <c r="AV23" s="92"/>
      <c r="AW23" s="92"/>
      <c r="AX23" s="92"/>
      <c r="AY23" s="32"/>
      <c r="AZ23" s="92"/>
      <c r="BA23" s="92"/>
      <c r="BB23" s="92"/>
      <c r="BC23" s="92"/>
      <c r="BD23" s="32"/>
      <c r="BE23" s="92"/>
      <c r="BF23" s="92"/>
      <c r="BG23" s="92"/>
      <c r="BH23" s="92"/>
      <c r="BI23" s="32"/>
      <c r="BJ23" s="92"/>
      <c r="BK23" s="92"/>
      <c r="BL23" s="92"/>
      <c r="BM23" s="92"/>
      <c r="BN23" s="92"/>
      <c r="BO23" s="92"/>
      <c r="BP23" s="92"/>
      <c r="BQ23" s="92"/>
      <c r="BR23" s="92"/>
      <c r="BS23" s="92"/>
      <c r="BT23" s="92"/>
      <c r="BU23" s="92"/>
      <c r="BV23" s="92"/>
      <c r="BW23" s="92"/>
      <c r="BX23" s="92"/>
      <c r="BY23" s="92"/>
      <c r="BZ23" s="92"/>
      <c r="CA23" s="92"/>
    </row>
    <row r="24">
      <c r="A24" s="67"/>
      <c r="B24" s="68"/>
      <c r="C24" s="69" t="s">
        <v>140</v>
      </c>
      <c r="D24" s="72"/>
      <c r="E24" s="106" t="s">
        <v>141</v>
      </c>
      <c r="F24" s="72"/>
      <c r="G24" s="73"/>
      <c r="H24" s="74"/>
      <c r="I24" s="72"/>
      <c r="J24" s="107"/>
      <c r="K24" s="72"/>
      <c r="L24" s="77"/>
      <c r="M24" s="78"/>
      <c r="N24" s="99"/>
      <c r="O24" s="80">
        <v>134.0</v>
      </c>
      <c r="P24" s="81" t="s">
        <v>225</v>
      </c>
      <c r="R24" s="27" t="s">
        <v>226</v>
      </c>
      <c r="S24" s="80">
        <v>2020.0</v>
      </c>
      <c r="T24" s="28" t="s">
        <v>227</v>
      </c>
      <c r="W24" s="109" t="s">
        <v>228</v>
      </c>
      <c r="X24" s="80">
        <v>20.0</v>
      </c>
      <c r="Y24" s="83" t="s">
        <v>146</v>
      </c>
      <c r="Z24" s="84">
        <v>50.0</v>
      </c>
      <c r="AA24" s="27">
        <v>7.0</v>
      </c>
      <c r="AB24" s="27">
        <v>2891.0</v>
      </c>
      <c r="AC24" s="27">
        <v>2904.0</v>
      </c>
      <c r="AD24" s="84">
        <v>134.0</v>
      </c>
      <c r="AE24" s="84">
        <v>67.0</v>
      </c>
      <c r="AF24" s="84">
        <v>134.0</v>
      </c>
      <c r="AG24" s="84">
        <v>1.0</v>
      </c>
      <c r="AH24" s="80">
        <v>2.0</v>
      </c>
      <c r="AI24" s="85"/>
      <c r="AJ24" s="85"/>
      <c r="AK24" s="80"/>
      <c r="AL24" s="80"/>
      <c r="AM24" s="27"/>
      <c r="AN24" s="27"/>
      <c r="AP24" s="31"/>
      <c r="AQ24" s="32"/>
      <c r="AR24" s="32"/>
      <c r="AS24" s="92"/>
      <c r="AT24" s="92"/>
      <c r="AU24" s="32"/>
      <c r="AV24" s="92"/>
      <c r="AW24" s="92"/>
      <c r="AX24" s="92"/>
      <c r="AY24" s="32"/>
      <c r="AZ24" s="92"/>
      <c r="BA24" s="92"/>
      <c r="BB24" s="92"/>
      <c r="BC24" s="92"/>
      <c r="BD24" s="32"/>
      <c r="BE24" s="92"/>
      <c r="BF24" s="92"/>
      <c r="BG24" s="92"/>
      <c r="BH24" s="92"/>
      <c r="BI24" s="32"/>
      <c r="BJ24" s="92"/>
      <c r="BK24" s="92"/>
      <c r="BL24" s="92"/>
      <c r="BM24" s="92"/>
      <c r="BN24" s="92"/>
      <c r="BO24" s="92"/>
      <c r="BP24" s="92"/>
      <c r="BQ24" s="92"/>
      <c r="BR24" s="92"/>
      <c r="BS24" s="92"/>
      <c r="BT24" s="92"/>
      <c r="BU24" s="92"/>
      <c r="BV24" s="92"/>
      <c r="BW24" s="92"/>
      <c r="BX24" s="92"/>
      <c r="BY24" s="92"/>
      <c r="BZ24" s="92"/>
      <c r="CA24" s="92"/>
    </row>
    <row r="25">
      <c r="A25" s="67"/>
      <c r="B25" s="68" t="s">
        <v>140</v>
      </c>
      <c r="C25" s="69"/>
      <c r="D25" s="72"/>
      <c r="E25" s="104" t="s">
        <v>229</v>
      </c>
      <c r="F25" s="72"/>
      <c r="G25" s="73"/>
      <c r="H25" s="74"/>
      <c r="I25" s="72"/>
      <c r="J25" s="117" t="s">
        <v>230</v>
      </c>
      <c r="K25" s="72" t="s">
        <v>168</v>
      </c>
      <c r="L25" s="77" t="s">
        <v>231</v>
      </c>
      <c r="M25" s="118" t="s">
        <v>232</v>
      </c>
      <c r="N25" s="99"/>
      <c r="O25" s="80">
        <v>131.0</v>
      </c>
      <c r="P25" s="81" t="s">
        <v>233</v>
      </c>
      <c r="R25" s="27" t="s">
        <v>234</v>
      </c>
      <c r="S25" s="80">
        <v>2018.0</v>
      </c>
      <c r="T25" s="28" t="s">
        <v>235</v>
      </c>
      <c r="W25" s="82" t="s">
        <v>236</v>
      </c>
      <c r="X25" s="80">
        <v>21.0</v>
      </c>
      <c r="Y25" s="83" t="s">
        <v>146</v>
      </c>
      <c r="Z25" s="91"/>
      <c r="AA25" s="91"/>
      <c r="AB25" s="27">
        <v>3540.0</v>
      </c>
      <c r="AC25" s="27">
        <v>3549.0</v>
      </c>
      <c r="AD25" s="84">
        <v>131.0</v>
      </c>
      <c r="AE25" s="84">
        <v>32.75</v>
      </c>
      <c r="AF25" s="84">
        <v>131.0</v>
      </c>
      <c r="AG25" s="84">
        <v>1.0</v>
      </c>
      <c r="AH25" s="80">
        <v>4.0</v>
      </c>
      <c r="AI25" s="85"/>
      <c r="AJ25" s="85"/>
      <c r="AK25" s="80"/>
      <c r="AL25" s="80"/>
      <c r="AM25" s="28"/>
      <c r="AP25" s="31"/>
      <c r="AQ25" s="32"/>
      <c r="AR25" s="32"/>
      <c r="AS25" s="92" t="s">
        <v>237</v>
      </c>
      <c r="AT25" s="92"/>
      <c r="AU25" s="32"/>
      <c r="AV25" s="92"/>
      <c r="AW25" s="92" t="s">
        <v>231</v>
      </c>
      <c r="AX25" s="92"/>
      <c r="AY25" s="32" t="s">
        <v>238</v>
      </c>
      <c r="AZ25" s="92" t="s">
        <v>239</v>
      </c>
      <c r="BA25" s="92" t="s">
        <v>240</v>
      </c>
      <c r="BB25" s="92" t="s">
        <v>241</v>
      </c>
      <c r="BC25" s="92" t="s">
        <v>242</v>
      </c>
      <c r="BD25" s="32" t="s">
        <v>243</v>
      </c>
      <c r="BE25" s="92" t="s">
        <v>244</v>
      </c>
      <c r="BF25" s="92" t="s">
        <v>245</v>
      </c>
      <c r="BG25" s="92"/>
      <c r="BH25" s="92" t="s">
        <v>246</v>
      </c>
      <c r="BI25" s="32"/>
      <c r="BJ25" s="92" t="s">
        <v>247</v>
      </c>
      <c r="BK25" s="92"/>
      <c r="BL25" s="92" t="s">
        <v>248</v>
      </c>
      <c r="BM25" s="92"/>
      <c r="BN25" s="92"/>
      <c r="BO25" s="92"/>
      <c r="BP25" s="92"/>
      <c r="BQ25" s="92"/>
      <c r="BR25" s="92"/>
      <c r="BS25" s="92"/>
      <c r="BT25" s="92"/>
      <c r="BU25" s="92"/>
      <c r="BV25" s="92"/>
      <c r="BW25" s="92"/>
      <c r="BX25" s="92"/>
      <c r="BY25" s="92"/>
      <c r="BZ25" s="92"/>
      <c r="CA25" s="92"/>
    </row>
    <row r="26">
      <c r="A26" s="67"/>
      <c r="B26" s="68"/>
      <c r="C26" s="69" t="s">
        <v>140</v>
      </c>
      <c r="D26" s="72"/>
      <c r="E26" s="106" t="s">
        <v>141</v>
      </c>
      <c r="F26" s="72"/>
      <c r="G26" s="73"/>
      <c r="H26" s="74"/>
      <c r="I26" s="72"/>
      <c r="J26" s="76"/>
      <c r="L26" s="77"/>
      <c r="M26" s="78"/>
      <c r="N26" s="99"/>
      <c r="O26" s="80">
        <v>129.0</v>
      </c>
      <c r="P26" s="81" t="s">
        <v>249</v>
      </c>
      <c r="R26" s="27" t="s">
        <v>250</v>
      </c>
      <c r="S26" s="80">
        <v>2017.0</v>
      </c>
      <c r="T26" s="28" t="s">
        <v>251</v>
      </c>
      <c r="W26" s="82" t="s">
        <v>252</v>
      </c>
      <c r="X26" s="80">
        <v>22.0</v>
      </c>
      <c r="Y26" s="83" t="s">
        <v>146</v>
      </c>
      <c r="Z26" s="91"/>
      <c r="AA26" s="91"/>
      <c r="AB26" s="27">
        <v>361.0</v>
      </c>
      <c r="AC26" s="27">
        <v>378.0</v>
      </c>
      <c r="AD26" s="27">
        <v>129.0</v>
      </c>
      <c r="AE26" s="84">
        <v>25.8</v>
      </c>
      <c r="AF26" s="84">
        <v>129.0</v>
      </c>
      <c r="AG26" s="84">
        <v>1.0</v>
      </c>
      <c r="AH26" s="80">
        <v>5.0</v>
      </c>
      <c r="AI26" s="85"/>
      <c r="AJ26" s="85"/>
      <c r="AK26" s="80"/>
      <c r="AL26" s="80"/>
      <c r="AM26" s="28"/>
      <c r="AP26" s="31"/>
      <c r="AQ26" s="32"/>
      <c r="AR26" s="32"/>
      <c r="AS26" s="92"/>
      <c r="AT26" s="92"/>
      <c r="AU26" s="32"/>
      <c r="AV26" s="119"/>
      <c r="AW26" s="92"/>
      <c r="AX26" s="119"/>
      <c r="AY26" s="32"/>
      <c r="AZ26" s="120"/>
      <c r="BA26" s="119"/>
      <c r="BB26" s="92"/>
      <c r="BC26" s="92"/>
      <c r="BD26" s="32"/>
      <c r="BE26" s="120"/>
      <c r="BF26" s="92"/>
      <c r="BG26" s="92"/>
      <c r="BH26" s="92"/>
      <c r="BI26" s="32"/>
      <c r="BJ26" s="92"/>
      <c r="BK26" s="92"/>
      <c r="BL26" s="92"/>
      <c r="BM26" s="92"/>
      <c r="BN26" s="92"/>
      <c r="BO26" s="92"/>
      <c r="BP26" s="92"/>
      <c r="BQ26" s="92"/>
      <c r="BR26" s="92"/>
      <c r="BS26" s="92"/>
      <c r="BT26" s="92"/>
      <c r="BU26" s="92"/>
      <c r="BV26" s="92"/>
      <c r="BW26" s="92"/>
      <c r="BX26" s="92"/>
      <c r="BY26" s="92"/>
      <c r="BZ26" s="92"/>
      <c r="CA26" s="92"/>
    </row>
    <row r="27">
      <c r="A27" s="67"/>
      <c r="B27" s="68" t="s">
        <v>140</v>
      </c>
      <c r="C27" s="69"/>
      <c r="D27" s="72"/>
      <c r="E27" s="104" t="s">
        <v>253</v>
      </c>
      <c r="F27" s="72"/>
      <c r="G27" s="73"/>
      <c r="H27" s="74"/>
      <c r="I27" s="72"/>
      <c r="J27" s="121" t="s">
        <v>254</v>
      </c>
      <c r="K27" s="72" t="s">
        <v>168</v>
      </c>
      <c r="L27" s="77" t="s">
        <v>231</v>
      </c>
      <c r="M27" s="104" t="s">
        <v>255</v>
      </c>
      <c r="N27" s="99"/>
      <c r="O27" s="80">
        <v>127.0</v>
      </c>
      <c r="P27" s="122" t="s">
        <v>256</v>
      </c>
      <c r="R27" s="27" t="s">
        <v>257</v>
      </c>
      <c r="S27" s="80">
        <v>2016.0</v>
      </c>
      <c r="T27" s="28" t="s">
        <v>258</v>
      </c>
      <c r="W27" s="82" t="s">
        <v>259</v>
      </c>
      <c r="X27" s="80">
        <v>23.0</v>
      </c>
      <c r="Y27" s="83" t="s">
        <v>146</v>
      </c>
      <c r="Z27" s="27">
        <v>3.0</v>
      </c>
      <c r="AA27" s="91"/>
      <c r="AB27" s="27">
        <v>1330.0</v>
      </c>
      <c r="AC27" s="27">
        <v>1340.0</v>
      </c>
      <c r="AD27" s="84">
        <v>127.0</v>
      </c>
      <c r="AE27" s="84">
        <v>21.17</v>
      </c>
      <c r="AF27" s="80">
        <v>127.0</v>
      </c>
      <c r="AG27" s="84">
        <v>1.0</v>
      </c>
      <c r="AH27" s="80">
        <v>6.0</v>
      </c>
      <c r="AI27" s="85"/>
      <c r="AJ27" s="85"/>
      <c r="AK27" s="80"/>
      <c r="AL27" s="80"/>
      <c r="AM27" s="30"/>
      <c r="AN27" s="30"/>
      <c r="AO27" s="30"/>
      <c r="AP27" s="31"/>
      <c r="AQ27" s="32"/>
      <c r="AR27" s="123"/>
      <c r="AS27" s="92" t="s">
        <v>237</v>
      </c>
      <c r="AT27" s="92"/>
      <c r="AU27" s="32"/>
      <c r="AV27" s="92"/>
      <c r="AW27" s="92"/>
      <c r="AX27" s="92" t="s">
        <v>231</v>
      </c>
      <c r="AY27" s="32"/>
      <c r="AZ27" s="92" t="s">
        <v>260</v>
      </c>
      <c r="BA27" s="92"/>
      <c r="BB27" s="92" t="s">
        <v>261</v>
      </c>
      <c r="BC27" s="92" t="s">
        <v>262</v>
      </c>
      <c r="BD27" s="32"/>
      <c r="BE27" s="92" t="s">
        <v>263</v>
      </c>
      <c r="BF27" s="92"/>
      <c r="BG27" s="92"/>
      <c r="BH27" s="92" t="s">
        <v>264</v>
      </c>
      <c r="BI27" s="32"/>
      <c r="BJ27" s="92"/>
      <c r="BK27" s="92" t="s">
        <v>265</v>
      </c>
      <c r="BL27" s="92"/>
      <c r="BM27" s="92"/>
      <c r="BN27" s="92"/>
      <c r="BO27" s="92"/>
      <c r="BP27" s="92"/>
      <c r="BQ27" s="92"/>
      <c r="BR27" s="92"/>
      <c r="BS27" s="92"/>
      <c r="BT27" s="92"/>
      <c r="BU27" s="92"/>
      <c r="BV27" s="92"/>
      <c r="BW27" s="92"/>
      <c r="BX27" s="92"/>
      <c r="BY27" s="92"/>
      <c r="BZ27" s="92"/>
      <c r="CA27" s="92"/>
    </row>
    <row r="28">
      <c r="A28" s="67"/>
      <c r="B28" s="68"/>
      <c r="C28" s="69" t="s">
        <v>140</v>
      </c>
      <c r="D28" s="72"/>
      <c r="E28" s="106" t="s">
        <v>141</v>
      </c>
      <c r="F28" s="72"/>
      <c r="G28" s="73"/>
      <c r="H28" s="74"/>
      <c r="I28" s="72"/>
      <c r="J28" s="107"/>
      <c r="K28" s="72"/>
      <c r="L28" s="77"/>
      <c r="M28" s="78"/>
      <c r="N28" s="99"/>
      <c r="O28" s="80">
        <v>125.0</v>
      </c>
      <c r="P28" s="81" t="s">
        <v>266</v>
      </c>
      <c r="R28" s="27" t="s">
        <v>267</v>
      </c>
      <c r="S28" s="80">
        <v>2019.0</v>
      </c>
      <c r="T28" s="28" t="s">
        <v>268</v>
      </c>
      <c r="W28" s="82" t="s">
        <v>269</v>
      </c>
      <c r="X28" s="80">
        <v>24.0</v>
      </c>
      <c r="Y28" s="83" t="s">
        <v>146</v>
      </c>
      <c r="Z28" s="27">
        <v>8.0</v>
      </c>
      <c r="AA28" s="27">
        <v>3.0</v>
      </c>
      <c r="AB28" s="91"/>
      <c r="AC28" s="91"/>
      <c r="AD28" s="84">
        <v>125.0</v>
      </c>
      <c r="AE28" s="84">
        <v>41.67</v>
      </c>
      <c r="AF28" s="80">
        <v>125.0</v>
      </c>
      <c r="AG28" s="80">
        <v>1.0</v>
      </c>
      <c r="AH28" s="80">
        <v>3.0</v>
      </c>
      <c r="AI28" s="85"/>
      <c r="AJ28" s="85"/>
      <c r="AK28" s="80"/>
      <c r="AL28" s="80"/>
      <c r="AM28" s="28"/>
      <c r="AP28" s="31"/>
      <c r="AQ28" s="32"/>
      <c r="AR28" s="32"/>
      <c r="AS28" s="92"/>
      <c r="AT28" s="92"/>
      <c r="AU28" s="32"/>
      <c r="AV28" s="92"/>
      <c r="AW28" s="92"/>
      <c r="AX28" s="92"/>
      <c r="AY28" s="32"/>
      <c r="AZ28" s="92"/>
      <c r="BA28" s="92"/>
      <c r="BB28" s="92"/>
      <c r="BC28" s="92"/>
      <c r="BD28" s="32"/>
      <c r="BE28" s="92"/>
      <c r="BF28" s="92"/>
      <c r="BG28" s="92"/>
      <c r="BH28" s="92"/>
      <c r="BI28" s="32"/>
      <c r="BJ28" s="92"/>
      <c r="BK28" s="92"/>
      <c r="BL28" s="92"/>
      <c r="BM28" s="92"/>
      <c r="BN28" s="92"/>
      <c r="BO28" s="92"/>
      <c r="BP28" s="92"/>
      <c r="BQ28" s="92"/>
      <c r="BR28" s="92"/>
      <c r="BS28" s="92"/>
      <c r="BT28" s="92"/>
      <c r="BU28" s="92"/>
      <c r="BV28" s="92"/>
      <c r="BW28" s="92"/>
      <c r="BX28" s="92"/>
      <c r="BY28" s="92"/>
      <c r="BZ28" s="92"/>
      <c r="CA28" s="92"/>
    </row>
    <row r="29">
      <c r="A29" s="67"/>
      <c r="B29" s="68"/>
      <c r="C29" s="69" t="s">
        <v>140</v>
      </c>
      <c r="D29" s="72"/>
      <c r="E29" s="106" t="s">
        <v>141</v>
      </c>
      <c r="F29" s="72"/>
      <c r="G29" s="73"/>
      <c r="H29" s="74"/>
      <c r="I29" s="72"/>
      <c r="J29" s="76"/>
      <c r="K29" s="72"/>
      <c r="L29" s="77"/>
      <c r="M29" s="104"/>
      <c r="N29" s="99"/>
      <c r="O29" s="80">
        <v>125.0</v>
      </c>
      <c r="P29" s="81" t="s">
        <v>270</v>
      </c>
      <c r="R29" s="27" t="s">
        <v>271</v>
      </c>
      <c r="S29" s="80">
        <v>2018.0</v>
      </c>
      <c r="T29" s="28" t="s">
        <v>272</v>
      </c>
      <c r="W29" s="82" t="s">
        <v>273</v>
      </c>
      <c r="X29" s="80">
        <v>25.0</v>
      </c>
      <c r="Y29" s="83" t="s">
        <v>146</v>
      </c>
      <c r="Z29" s="27">
        <v>9.0</v>
      </c>
      <c r="AA29" s="27">
        <v>1.0</v>
      </c>
      <c r="AB29" s="91"/>
      <c r="AC29" s="91"/>
      <c r="AD29" s="84">
        <v>125.0</v>
      </c>
      <c r="AE29" s="84">
        <v>31.25</v>
      </c>
      <c r="AF29" s="80">
        <v>125.0</v>
      </c>
      <c r="AG29" s="80">
        <v>1.0</v>
      </c>
      <c r="AH29" s="80">
        <v>4.0</v>
      </c>
      <c r="AI29" s="85"/>
      <c r="AJ29" s="85"/>
      <c r="AK29" s="80"/>
      <c r="AL29" s="80"/>
      <c r="AM29" s="28"/>
      <c r="AP29" s="31"/>
      <c r="AQ29" s="32"/>
      <c r="AR29" s="32"/>
      <c r="AS29" s="92"/>
      <c r="AT29" s="92"/>
      <c r="AU29" s="32"/>
      <c r="AV29" s="92"/>
      <c r="AW29" s="92"/>
      <c r="AX29" s="92"/>
      <c r="AY29" s="32"/>
      <c r="AZ29" s="92"/>
      <c r="BA29" s="92"/>
      <c r="BB29" s="92"/>
      <c r="BC29" s="92"/>
      <c r="BD29" s="32"/>
      <c r="BE29" s="92"/>
      <c r="BF29" s="92"/>
      <c r="BG29" s="92"/>
      <c r="BH29" s="92"/>
      <c r="BI29" s="32"/>
      <c r="BJ29" s="92"/>
      <c r="BK29" s="92"/>
      <c r="BL29" s="92"/>
      <c r="BM29" s="92"/>
      <c r="BN29" s="92"/>
      <c r="BO29" s="92"/>
      <c r="BP29" s="92"/>
      <c r="BQ29" s="92"/>
      <c r="BR29" s="92"/>
      <c r="BS29" s="92"/>
      <c r="BT29" s="92"/>
      <c r="BU29" s="92"/>
      <c r="BV29" s="92"/>
      <c r="BW29" s="92"/>
      <c r="BX29" s="92"/>
      <c r="BY29" s="92"/>
      <c r="BZ29" s="92"/>
      <c r="CA29" s="92"/>
    </row>
    <row r="30">
      <c r="A30" s="67"/>
      <c r="B30" s="68"/>
      <c r="C30" s="69" t="s">
        <v>140</v>
      </c>
      <c r="D30" s="72"/>
      <c r="E30" s="106" t="s">
        <v>141</v>
      </c>
      <c r="F30" s="72"/>
      <c r="G30" s="73"/>
      <c r="H30" s="74"/>
      <c r="I30" s="72"/>
      <c r="J30" s="107"/>
      <c r="K30" s="72"/>
      <c r="L30" s="77"/>
      <c r="M30" s="78"/>
      <c r="N30" s="99"/>
      <c r="O30" s="80">
        <v>120.0</v>
      </c>
      <c r="P30" s="81" t="s">
        <v>274</v>
      </c>
      <c r="R30" s="27" t="s">
        <v>275</v>
      </c>
      <c r="S30" s="80">
        <v>2020.0</v>
      </c>
      <c r="T30" s="27" t="s">
        <v>276</v>
      </c>
      <c r="U30" s="91"/>
      <c r="V30" s="82" t="s">
        <v>277</v>
      </c>
      <c r="W30" s="109" t="s">
        <v>278</v>
      </c>
      <c r="X30" s="80">
        <v>26.0</v>
      </c>
      <c r="Y30" s="83" t="s">
        <v>146</v>
      </c>
      <c r="Z30" s="27">
        <v>182.0</v>
      </c>
      <c r="AA30" s="84">
        <v>5.0</v>
      </c>
      <c r="AB30" s="84">
        <v>1252.0</v>
      </c>
      <c r="AC30" s="84">
        <v>1270.0</v>
      </c>
      <c r="AD30" s="84">
        <v>120.0</v>
      </c>
      <c r="AE30" s="84">
        <v>60.0</v>
      </c>
      <c r="AF30" s="84">
        <v>120.0</v>
      </c>
      <c r="AG30" s="84">
        <v>1.0</v>
      </c>
      <c r="AH30" s="80">
        <v>2.0</v>
      </c>
      <c r="AI30" s="85"/>
      <c r="AJ30" s="85"/>
      <c r="AK30" s="80"/>
      <c r="AL30" s="80"/>
      <c r="AM30" s="27"/>
      <c r="AN30" s="27"/>
      <c r="AP30" s="31"/>
      <c r="AQ30" s="32"/>
      <c r="AR30" s="32"/>
      <c r="AS30" s="92"/>
      <c r="AT30" s="92"/>
      <c r="AU30" s="32"/>
      <c r="AV30" s="92"/>
      <c r="AW30" s="92"/>
      <c r="AX30" s="92"/>
      <c r="AY30" s="32"/>
      <c r="AZ30" s="92"/>
      <c r="BA30" s="92"/>
      <c r="BB30" s="92"/>
      <c r="BC30" s="92"/>
      <c r="BD30" s="32"/>
      <c r="BE30" s="92"/>
      <c r="BF30" s="92"/>
      <c r="BG30" s="92"/>
      <c r="BH30" s="92"/>
      <c r="BI30" s="32"/>
      <c r="BJ30" s="92"/>
      <c r="BK30" s="92"/>
      <c r="BL30" s="92"/>
      <c r="BM30" s="92"/>
      <c r="BN30" s="92"/>
      <c r="BO30" s="92"/>
      <c r="BP30" s="92"/>
      <c r="BQ30" s="92"/>
      <c r="BR30" s="92"/>
      <c r="BS30" s="92"/>
      <c r="BT30" s="92"/>
      <c r="BU30" s="92"/>
      <c r="BV30" s="92"/>
      <c r="BW30" s="92"/>
      <c r="BX30" s="92"/>
      <c r="BY30" s="92"/>
      <c r="BZ30" s="92"/>
      <c r="CA30" s="92"/>
    </row>
    <row r="31">
      <c r="A31" s="67"/>
      <c r="B31" s="68"/>
      <c r="C31" s="69" t="s">
        <v>140</v>
      </c>
      <c r="D31" s="72"/>
      <c r="E31" s="106" t="s">
        <v>141</v>
      </c>
      <c r="F31" s="72"/>
      <c r="G31" s="73"/>
      <c r="H31" s="74"/>
      <c r="I31" s="72"/>
      <c r="J31" s="107"/>
      <c r="K31" s="72"/>
      <c r="L31" s="77"/>
      <c r="M31" s="78"/>
      <c r="N31" s="99"/>
      <c r="O31" s="80">
        <v>120.0</v>
      </c>
      <c r="P31" s="81" t="s">
        <v>279</v>
      </c>
      <c r="R31" s="27" t="s">
        <v>280</v>
      </c>
      <c r="S31" s="80">
        <v>2015.0</v>
      </c>
      <c r="T31" s="27" t="s">
        <v>281</v>
      </c>
      <c r="V31" s="82" t="s">
        <v>282</v>
      </c>
      <c r="W31" s="82" t="s">
        <v>283</v>
      </c>
      <c r="X31" s="80">
        <v>27.0</v>
      </c>
      <c r="Y31" s="83" t="s">
        <v>146</v>
      </c>
      <c r="Z31" s="27">
        <v>86.0</v>
      </c>
      <c r="AA31" s="91"/>
      <c r="AB31" s="27">
        <v>415.0</v>
      </c>
      <c r="AC31" s="27">
        <v>426.0</v>
      </c>
      <c r="AD31" s="84">
        <v>120.0</v>
      </c>
      <c r="AE31" s="84">
        <v>17.14</v>
      </c>
      <c r="AF31" s="80">
        <v>120.0</v>
      </c>
      <c r="AG31" s="80">
        <v>1.0</v>
      </c>
      <c r="AH31" s="80">
        <v>7.0</v>
      </c>
      <c r="AI31" s="85"/>
      <c r="AJ31" s="85"/>
      <c r="AK31" s="80"/>
      <c r="AL31" s="80"/>
      <c r="AM31" s="28"/>
      <c r="AP31" s="31"/>
      <c r="AQ31" s="32"/>
      <c r="AR31" s="32"/>
      <c r="AS31" s="92"/>
      <c r="AT31" s="92"/>
      <c r="AU31" s="32"/>
      <c r="AV31" s="92"/>
      <c r="AW31" s="92"/>
      <c r="AX31" s="92"/>
      <c r="AY31" s="32"/>
      <c r="AZ31" s="92"/>
      <c r="BA31" s="92"/>
      <c r="BB31" s="92"/>
      <c r="BC31" s="92"/>
      <c r="BD31" s="32"/>
      <c r="BE31" s="92"/>
      <c r="BF31" s="92"/>
      <c r="BG31" s="92"/>
      <c r="BH31" s="92"/>
      <c r="BI31" s="32"/>
      <c r="BJ31" s="92"/>
      <c r="BK31" s="92"/>
      <c r="BL31" s="92"/>
      <c r="BM31" s="92"/>
      <c r="BN31" s="92"/>
      <c r="BO31" s="92"/>
      <c r="BP31" s="92"/>
      <c r="BQ31" s="92"/>
      <c r="BR31" s="92"/>
      <c r="BS31" s="92"/>
      <c r="BT31" s="92"/>
      <c r="BU31" s="92"/>
      <c r="BV31" s="92"/>
      <c r="BW31" s="92"/>
      <c r="BX31" s="92"/>
      <c r="BY31" s="92"/>
      <c r="BZ31" s="92"/>
      <c r="CA31" s="92"/>
    </row>
    <row r="32">
      <c r="A32" s="67"/>
      <c r="B32" s="68"/>
      <c r="C32" s="69" t="s">
        <v>140</v>
      </c>
      <c r="D32" s="72"/>
      <c r="E32" s="106" t="s">
        <v>141</v>
      </c>
      <c r="F32" s="72"/>
      <c r="G32" s="73"/>
      <c r="H32" s="74"/>
      <c r="I32" s="72"/>
      <c r="J32" s="76"/>
      <c r="K32" s="72"/>
      <c r="L32" s="77"/>
      <c r="M32" s="104"/>
      <c r="N32" s="99"/>
      <c r="O32" s="80">
        <v>113.0</v>
      </c>
      <c r="P32" s="122" t="s">
        <v>284</v>
      </c>
      <c r="R32" s="27" t="s">
        <v>285</v>
      </c>
      <c r="S32" s="80">
        <v>2019.0</v>
      </c>
      <c r="T32" s="28" t="s">
        <v>286</v>
      </c>
      <c r="W32" s="82" t="s">
        <v>287</v>
      </c>
      <c r="X32" s="80">
        <v>28.0</v>
      </c>
      <c r="Y32" s="83" t="s">
        <v>146</v>
      </c>
      <c r="Z32" s="27">
        <v>112.0</v>
      </c>
      <c r="AA32" s="27">
        <v>1.0</v>
      </c>
      <c r="AB32" s="27">
        <v>22.0</v>
      </c>
      <c r="AC32" s="27">
        <v>28.0</v>
      </c>
      <c r="AD32" s="84">
        <v>113.0</v>
      </c>
      <c r="AE32" s="84">
        <v>37.67</v>
      </c>
      <c r="AF32" s="80">
        <v>113.0</v>
      </c>
      <c r="AG32" s="84">
        <v>1.0</v>
      </c>
      <c r="AH32" s="80">
        <v>3.0</v>
      </c>
      <c r="AI32" s="85"/>
      <c r="AJ32" s="85"/>
      <c r="AK32" s="80"/>
      <c r="AL32" s="80"/>
      <c r="AM32" s="30"/>
      <c r="AN32" s="30"/>
      <c r="AO32" s="30"/>
      <c r="AP32" s="31"/>
      <c r="AQ32" s="32"/>
      <c r="AR32" s="123"/>
      <c r="AS32" s="92"/>
      <c r="AT32" s="92"/>
      <c r="AU32" s="32"/>
      <c r="AV32" s="92"/>
      <c r="AW32" s="92"/>
      <c r="AX32" s="92"/>
      <c r="AY32" s="32"/>
      <c r="AZ32" s="92"/>
      <c r="BA32" s="92"/>
      <c r="BB32" s="92"/>
      <c r="BC32" s="92"/>
      <c r="BD32" s="32"/>
      <c r="BE32" s="92"/>
      <c r="BF32" s="92"/>
      <c r="BG32" s="92"/>
      <c r="BH32" s="92"/>
      <c r="BI32" s="32"/>
      <c r="BJ32" s="92"/>
      <c r="BK32" s="92"/>
      <c r="BL32" s="92"/>
      <c r="BM32" s="92"/>
      <c r="BN32" s="92"/>
      <c r="BO32" s="92"/>
      <c r="BP32" s="92"/>
      <c r="BQ32" s="92"/>
      <c r="BR32" s="92"/>
      <c r="BS32" s="92"/>
      <c r="BT32" s="92"/>
      <c r="BU32" s="92"/>
      <c r="BV32" s="92"/>
      <c r="BW32" s="92"/>
      <c r="BX32" s="92"/>
      <c r="BY32" s="92"/>
      <c r="BZ32" s="92"/>
      <c r="CA32" s="92"/>
    </row>
    <row r="33">
      <c r="A33" s="67"/>
      <c r="B33" s="68" t="s">
        <v>140</v>
      </c>
      <c r="C33" s="69"/>
      <c r="D33" s="72"/>
      <c r="E33" s="104" t="s">
        <v>288</v>
      </c>
      <c r="F33" s="72"/>
      <c r="G33" s="73"/>
      <c r="H33" s="74"/>
      <c r="I33" s="72"/>
      <c r="J33" s="121" t="s">
        <v>289</v>
      </c>
      <c r="K33" s="72" t="s">
        <v>168</v>
      </c>
      <c r="L33" s="77" t="s">
        <v>231</v>
      </c>
      <c r="M33" s="78" t="s">
        <v>290</v>
      </c>
      <c r="N33" s="99"/>
      <c r="O33" s="80">
        <v>113.0</v>
      </c>
      <c r="P33" s="122" t="s">
        <v>291</v>
      </c>
      <c r="R33" s="27" t="s">
        <v>292</v>
      </c>
      <c r="S33" s="80">
        <v>2018.0</v>
      </c>
      <c r="T33" s="28" t="s">
        <v>293</v>
      </c>
      <c r="W33" s="82" t="s">
        <v>294</v>
      </c>
      <c r="X33" s="80">
        <v>29.0</v>
      </c>
      <c r="Y33" s="83" t="s">
        <v>146</v>
      </c>
      <c r="Z33" s="91"/>
      <c r="AA33" s="91"/>
      <c r="AB33" s="27">
        <v>531.0</v>
      </c>
      <c r="AC33" s="27">
        <v>548.0</v>
      </c>
      <c r="AD33" s="84">
        <v>113.0</v>
      </c>
      <c r="AE33" s="84">
        <v>28.25</v>
      </c>
      <c r="AF33" s="80">
        <v>113.0</v>
      </c>
      <c r="AG33" s="84">
        <v>1.0</v>
      </c>
      <c r="AH33" s="80">
        <v>4.0</v>
      </c>
      <c r="AI33" s="85"/>
      <c r="AJ33" s="85"/>
      <c r="AK33" s="80"/>
      <c r="AL33" s="80"/>
      <c r="AM33" s="30"/>
      <c r="AN33" s="30"/>
      <c r="AO33" s="30"/>
      <c r="AP33" s="31"/>
      <c r="AQ33" s="32"/>
      <c r="AR33" s="123"/>
      <c r="AS33" s="92" t="s">
        <v>295</v>
      </c>
      <c r="AT33" s="92" t="s">
        <v>296</v>
      </c>
      <c r="AU33" s="32" t="s">
        <v>231</v>
      </c>
      <c r="AV33" s="92"/>
      <c r="AW33" s="92"/>
      <c r="AX33" s="92"/>
      <c r="AY33" s="124" t="s">
        <v>297</v>
      </c>
      <c r="AZ33" s="92" t="s">
        <v>298</v>
      </c>
      <c r="BA33" s="125" t="s">
        <v>299</v>
      </c>
      <c r="BB33" s="92" t="s">
        <v>300</v>
      </c>
      <c r="BC33" s="92" t="s">
        <v>301</v>
      </c>
      <c r="BD33" s="32" t="s">
        <v>302</v>
      </c>
      <c r="BE33" s="92" t="s">
        <v>303</v>
      </c>
      <c r="BF33" s="92" t="s">
        <v>304</v>
      </c>
      <c r="BG33" s="92"/>
      <c r="BH33" s="92" t="s">
        <v>305</v>
      </c>
      <c r="BI33" s="32"/>
      <c r="BJ33" s="92"/>
      <c r="BK33" s="92"/>
      <c r="BL33" s="92"/>
      <c r="BM33" s="92"/>
      <c r="BN33" s="92"/>
      <c r="BO33" s="92"/>
      <c r="BP33" s="92"/>
      <c r="BQ33" s="92"/>
      <c r="BR33" s="92"/>
      <c r="BS33" s="92"/>
      <c r="BT33" s="92"/>
      <c r="BU33" s="92"/>
      <c r="BV33" s="92"/>
      <c r="BW33" s="92"/>
      <c r="BX33" s="92"/>
      <c r="BY33" s="92"/>
      <c r="BZ33" s="92"/>
      <c r="CA33" s="92"/>
    </row>
    <row r="34">
      <c r="A34" s="67"/>
      <c r="B34" s="68" t="s">
        <v>140</v>
      </c>
      <c r="C34" s="69"/>
      <c r="D34" s="72"/>
      <c r="E34" s="104" t="s">
        <v>306</v>
      </c>
      <c r="F34" s="72"/>
      <c r="G34" s="73"/>
      <c r="H34" s="74"/>
      <c r="I34" s="72"/>
      <c r="J34" s="117" t="s">
        <v>307</v>
      </c>
      <c r="K34" s="72" t="s">
        <v>168</v>
      </c>
      <c r="L34" s="77" t="s">
        <v>231</v>
      </c>
      <c r="M34" s="126" t="s">
        <v>308</v>
      </c>
      <c r="N34" s="99"/>
      <c r="O34" s="80">
        <v>111.0</v>
      </c>
      <c r="P34" s="81" t="s">
        <v>309</v>
      </c>
      <c r="R34" s="27" t="s">
        <v>310</v>
      </c>
      <c r="S34" s="80">
        <v>2017.0</v>
      </c>
      <c r="T34" s="28" t="s">
        <v>177</v>
      </c>
      <c r="W34" s="82" t="s">
        <v>311</v>
      </c>
      <c r="X34" s="80">
        <v>30.0</v>
      </c>
      <c r="Y34" s="83" t="s">
        <v>146</v>
      </c>
      <c r="Z34" s="91"/>
      <c r="AA34" s="91"/>
      <c r="AB34" s="27">
        <v>2727.0</v>
      </c>
      <c r="AC34" s="27">
        <v>2736.0</v>
      </c>
      <c r="AD34" s="84">
        <v>111.0</v>
      </c>
      <c r="AE34" s="84">
        <v>22.2</v>
      </c>
      <c r="AF34" s="80">
        <v>111.0</v>
      </c>
      <c r="AG34" s="80">
        <v>1.0</v>
      </c>
      <c r="AH34" s="80">
        <v>5.0</v>
      </c>
      <c r="AI34" s="85"/>
      <c r="AJ34" s="85"/>
      <c r="AK34" s="80"/>
      <c r="AL34" s="80"/>
      <c r="AM34" s="28"/>
      <c r="AP34" s="31"/>
      <c r="AQ34" s="32"/>
      <c r="AR34" s="32"/>
      <c r="AS34" s="92" t="s">
        <v>237</v>
      </c>
      <c r="AT34" s="92"/>
      <c r="AU34" s="32"/>
      <c r="AV34" s="92" t="s">
        <v>231</v>
      </c>
      <c r="AW34" s="92"/>
      <c r="AX34" s="92"/>
      <c r="AY34" s="124" t="s">
        <v>312</v>
      </c>
      <c r="AZ34" s="92" t="s">
        <v>313</v>
      </c>
      <c r="BA34" s="92" t="s">
        <v>314</v>
      </c>
      <c r="BB34" s="92" t="s">
        <v>315</v>
      </c>
      <c r="BC34" s="92" t="s">
        <v>316</v>
      </c>
      <c r="BD34" s="32" t="s">
        <v>317</v>
      </c>
      <c r="BE34" s="92" t="s">
        <v>318</v>
      </c>
      <c r="BF34" s="92" t="s">
        <v>319</v>
      </c>
      <c r="BG34" s="92"/>
      <c r="BH34" s="92" t="s">
        <v>320</v>
      </c>
      <c r="BI34" s="32"/>
      <c r="BJ34" s="92"/>
      <c r="BK34" s="92" t="s">
        <v>321</v>
      </c>
      <c r="BL34" s="92"/>
      <c r="BM34" s="92"/>
      <c r="BN34" s="92"/>
      <c r="BO34" s="92"/>
      <c r="BP34" s="92"/>
      <c r="BQ34" s="92"/>
      <c r="BR34" s="92"/>
      <c r="BS34" s="92"/>
      <c r="BT34" s="92"/>
      <c r="BU34" s="92"/>
      <c r="BV34" s="92"/>
      <c r="BW34" s="92"/>
      <c r="BX34" s="92"/>
      <c r="BY34" s="92"/>
      <c r="BZ34" s="92"/>
      <c r="CA34" s="92"/>
    </row>
    <row r="35">
      <c r="A35" s="67"/>
      <c r="B35" s="68"/>
      <c r="C35" s="69" t="s">
        <v>140</v>
      </c>
      <c r="D35" s="72"/>
      <c r="E35" s="106" t="s">
        <v>141</v>
      </c>
      <c r="F35" s="72"/>
      <c r="G35" s="73"/>
      <c r="H35" s="74"/>
      <c r="I35" s="72"/>
      <c r="J35" s="107"/>
      <c r="K35" s="72"/>
      <c r="L35" s="77"/>
      <c r="M35" s="78"/>
      <c r="N35" s="127"/>
      <c r="O35" s="80">
        <v>110.0</v>
      </c>
      <c r="P35" s="81" t="s">
        <v>322</v>
      </c>
      <c r="R35" s="27" t="s">
        <v>323</v>
      </c>
      <c r="S35" s="80">
        <v>2018.0</v>
      </c>
      <c r="T35" s="28" t="s">
        <v>324</v>
      </c>
      <c r="W35" s="109" t="s">
        <v>325</v>
      </c>
      <c r="X35" s="80">
        <v>31.0</v>
      </c>
      <c r="Y35" s="83" t="s">
        <v>146</v>
      </c>
      <c r="Z35" s="30"/>
      <c r="AA35" s="30"/>
      <c r="AB35" s="84">
        <v>6053.0</v>
      </c>
      <c r="AC35" s="84">
        <v>6060.0</v>
      </c>
      <c r="AD35" s="84">
        <v>110.0</v>
      </c>
      <c r="AE35" s="84">
        <v>27.5</v>
      </c>
      <c r="AF35" s="84">
        <v>110.0</v>
      </c>
      <c r="AG35" s="84">
        <v>1.0</v>
      </c>
      <c r="AH35" s="80">
        <v>4.0</v>
      </c>
      <c r="AI35" s="85"/>
      <c r="AJ35" s="85"/>
      <c r="AK35" s="80"/>
      <c r="AL35" s="80"/>
      <c r="AM35" s="27"/>
      <c r="AN35" s="27"/>
      <c r="AP35" s="31"/>
      <c r="AQ35" s="32"/>
      <c r="AR35" s="32"/>
      <c r="AS35" s="92"/>
      <c r="AT35" s="92"/>
      <c r="AU35" s="32"/>
      <c r="AV35" s="92"/>
      <c r="AW35" s="92"/>
      <c r="AX35" s="92"/>
      <c r="AY35" s="124"/>
      <c r="AZ35" s="92"/>
      <c r="BA35" s="92"/>
      <c r="BB35" s="92"/>
      <c r="BC35" s="92"/>
      <c r="BD35" s="32"/>
      <c r="BE35" s="92"/>
      <c r="BF35" s="92"/>
      <c r="BG35" s="92"/>
      <c r="BH35" s="92"/>
      <c r="BI35" s="32"/>
      <c r="BJ35" s="92"/>
      <c r="BK35" s="92"/>
      <c r="BL35" s="92"/>
      <c r="BM35" s="92"/>
      <c r="BN35" s="92"/>
      <c r="BO35" s="92"/>
      <c r="BP35" s="92"/>
      <c r="BQ35" s="92"/>
      <c r="BR35" s="92"/>
      <c r="BS35" s="92"/>
      <c r="BT35" s="92"/>
      <c r="BU35" s="92"/>
      <c r="BV35" s="92"/>
      <c r="BW35" s="92"/>
      <c r="BX35" s="92"/>
      <c r="BY35" s="92"/>
      <c r="BZ35" s="92"/>
      <c r="CA35" s="92"/>
    </row>
    <row r="36">
      <c r="A36" s="67"/>
      <c r="B36" s="68"/>
      <c r="C36" s="69" t="s">
        <v>140</v>
      </c>
      <c r="D36" s="72"/>
      <c r="E36" s="106" t="s">
        <v>141</v>
      </c>
      <c r="F36" s="72"/>
      <c r="G36" s="73"/>
      <c r="H36" s="74"/>
      <c r="I36" s="72"/>
      <c r="J36" s="107"/>
      <c r="K36" s="72"/>
      <c r="L36" s="77"/>
      <c r="M36" s="78"/>
      <c r="N36" s="99"/>
      <c r="O36" s="80">
        <v>109.0</v>
      </c>
      <c r="P36" s="81" t="s">
        <v>326</v>
      </c>
      <c r="R36" s="27" t="s">
        <v>327</v>
      </c>
      <c r="S36" s="80">
        <v>2017.0</v>
      </c>
      <c r="T36" s="27" t="s">
        <v>328</v>
      </c>
      <c r="V36" s="100"/>
      <c r="W36" s="109" t="s">
        <v>329</v>
      </c>
      <c r="X36" s="80">
        <v>32.0</v>
      </c>
      <c r="Y36" s="83" t="s">
        <v>146</v>
      </c>
      <c r="Z36" s="84">
        <v>18.0</v>
      </c>
      <c r="AA36" s="27">
        <v>1.0</v>
      </c>
      <c r="AB36" s="91"/>
      <c r="AC36" s="91"/>
      <c r="AD36" s="84">
        <v>109.0</v>
      </c>
      <c r="AE36" s="84">
        <v>21.8</v>
      </c>
      <c r="AF36" s="84">
        <v>109.0</v>
      </c>
      <c r="AG36" s="84">
        <v>1.0</v>
      </c>
      <c r="AH36" s="80">
        <v>5.0</v>
      </c>
      <c r="AI36" s="85"/>
      <c r="AJ36" s="85"/>
      <c r="AK36" s="80"/>
      <c r="AL36" s="80"/>
      <c r="AM36" s="27"/>
      <c r="AN36" s="27"/>
      <c r="AP36" s="31"/>
      <c r="AQ36" s="32"/>
      <c r="AR36" s="32"/>
      <c r="AS36" s="92"/>
      <c r="AT36" s="92"/>
      <c r="AU36" s="32"/>
      <c r="AV36" s="92"/>
      <c r="AW36" s="92"/>
      <c r="AX36" s="92"/>
      <c r="AY36" s="32"/>
      <c r="AZ36" s="92"/>
      <c r="BA36" s="92"/>
      <c r="BB36" s="92"/>
      <c r="BC36" s="92"/>
      <c r="BD36" s="32"/>
      <c r="BE36" s="92"/>
      <c r="BF36" s="92"/>
      <c r="BG36" s="92"/>
      <c r="BH36" s="92"/>
      <c r="BI36" s="32"/>
      <c r="BJ36" s="92"/>
      <c r="BK36" s="92"/>
      <c r="BL36" s="92"/>
      <c r="BM36" s="92"/>
      <c r="BN36" s="92"/>
      <c r="BO36" s="92"/>
      <c r="BP36" s="92"/>
      <c r="BQ36" s="92"/>
      <c r="BR36" s="92"/>
      <c r="BS36" s="92"/>
      <c r="BT36" s="92"/>
      <c r="BU36" s="92"/>
      <c r="BV36" s="92"/>
      <c r="BW36" s="92"/>
      <c r="BX36" s="92"/>
      <c r="BY36" s="92"/>
      <c r="BZ36" s="92"/>
      <c r="CA36" s="92"/>
    </row>
    <row r="37">
      <c r="A37" s="67"/>
      <c r="B37" s="68"/>
      <c r="C37" s="69" t="s">
        <v>140</v>
      </c>
      <c r="D37" s="72"/>
      <c r="E37" s="106" t="s">
        <v>141</v>
      </c>
      <c r="F37" s="72"/>
      <c r="G37" s="87"/>
      <c r="H37" s="74"/>
      <c r="I37" s="72"/>
      <c r="J37" s="107"/>
      <c r="K37" s="72"/>
      <c r="L37" s="77"/>
      <c r="M37" s="78"/>
      <c r="N37" s="99"/>
      <c r="O37" s="80">
        <v>108.0</v>
      </c>
      <c r="P37" s="81" t="s">
        <v>330</v>
      </c>
      <c r="R37" s="27" t="s">
        <v>331</v>
      </c>
      <c r="S37" s="80">
        <v>2018.0</v>
      </c>
      <c r="T37" s="28" t="s">
        <v>332</v>
      </c>
      <c r="W37" s="82" t="s">
        <v>333</v>
      </c>
      <c r="X37" s="80">
        <v>33.0</v>
      </c>
      <c r="Y37" s="83" t="s">
        <v>146</v>
      </c>
      <c r="Z37" s="27">
        <v>25.0</v>
      </c>
      <c r="AA37" s="27">
        <v>3.0</v>
      </c>
      <c r="AB37" s="27">
        <v>21.0</v>
      </c>
      <c r="AC37" s="27">
        <v>27.0</v>
      </c>
      <c r="AD37" s="84">
        <v>108.0</v>
      </c>
      <c r="AE37" s="84">
        <v>27.0</v>
      </c>
      <c r="AF37" s="80">
        <v>108.0</v>
      </c>
      <c r="AG37" s="80">
        <v>1.0</v>
      </c>
      <c r="AH37" s="80">
        <v>4.0</v>
      </c>
      <c r="AI37" s="85"/>
      <c r="AJ37" s="85"/>
      <c r="AK37" s="80"/>
      <c r="AL37" s="80"/>
      <c r="AM37" s="28"/>
      <c r="AP37" s="31"/>
      <c r="AQ37" s="32"/>
      <c r="AR37" s="32"/>
      <c r="AS37" s="92"/>
      <c r="AT37" s="92"/>
      <c r="AU37" s="32"/>
      <c r="AV37" s="92"/>
      <c r="AW37" s="92"/>
      <c r="AX37" s="92"/>
      <c r="AY37" s="32"/>
      <c r="AZ37" s="92"/>
      <c r="BA37" s="92"/>
      <c r="BB37" s="92"/>
      <c r="BC37" s="92"/>
      <c r="BD37" s="32"/>
      <c r="BE37" s="92"/>
      <c r="BF37" s="92"/>
      <c r="BG37" s="92"/>
      <c r="BH37" s="92"/>
      <c r="BI37" s="32"/>
      <c r="BJ37" s="92"/>
      <c r="BK37" s="92"/>
      <c r="BL37" s="92"/>
      <c r="BM37" s="92"/>
      <c r="BN37" s="92"/>
      <c r="BO37" s="92"/>
      <c r="BP37" s="92"/>
      <c r="BQ37" s="92"/>
      <c r="BR37" s="92"/>
      <c r="BS37" s="92"/>
      <c r="BT37" s="92"/>
      <c r="BU37" s="92"/>
      <c r="BV37" s="92"/>
      <c r="BW37" s="92"/>
      <c r="BX37" s="92"/>
      <c r="BY37" s="92"/>
      <c r="BZ37" s="92"/>
      <c r="CA37" s="92"/>
    </row>
    <row r="38">
      <c r="A38" s="67"/>
      <c r="B38" s="68"/>
      <c r="C38" s="69" t="s">
        <v>140</v>
      </c>
      <c r="D38" s="72"/>
      <c r="E38" s="106" t="s">
        <v>141</v>
      </c>
      <c r="F38" s="72"/>
      <c r="G38" s="73"/>
      <c r="H38" s="74"/>
      <c r="I38" s="72"/>
      <c r="J38" s="76"/>
      <c r="K38" s="72"/>
      <c r="L38" s="77"/>
      <c r="M38" s="78"/>
      <c r="N38" s="128"/>
      <c r="O38" s="80">
        <v>106.0</v>
      </c>
      <c r="P38" s="81" t="s">
        <v>334</v>
      </c>
      <c r="R38" s="27" t="s">
        <v>180</v>
      </c>
      <c r="S38" s="80">
        <v>2015.0</v>
      </c>
      <c r="T38" s="28" t="s">
        <v>335</v>
      </c>
      <c r="W38" s="82" t="s">
        <v>336</v>
      </c>
      <c r="X38" s="80">
        <v>34.0</v>
      </c>
      <c r="Y38" s="83" t="s">
        <v>146</v>
      </c>
      <c r="Z38" s="27">
        <v>1.0</v>
      </c>
      <c r="AA38" s="91"/>
      <c r="AB38" s="27">
        <v>1405.0</v>
      </c>
      <c r="AC38" s="27">
        <v>1415.0</v>
      </c>
      <c r="AD38" s="84">
        <v>106.0</v>
      </c>
      <c r="AE38" s="84">
        <v>15.14</v>
      </c>
      <c r="AF38" s="80">
        <v>106.0</v>
      </c>
      <c r="AG38" s="80">
        <v>1.0</v>
      </c>
      <c r="AH38" s="80">
        <v>7.0</v>
      </c>
      <c r="AI38" s="85"/>
      <c r="AJ38" s="85"/>
      <c r="AK38" s="80"/>
      <c r="AL38" s="80"/>
      <c r="AM38" s="28"/>
      <c r="AP38" s="31"/>
      <c r="AQ38" s="32"/>
      <c r="AR38" s="32"/>
      <c r="AS38" s="92"/>
      <c r="AT38" s="92"/>
      <c r="AU38" s="32"/>
      <c r="AV38" s="92"/>
      <c r="AW38" s="92"/>
      <c r="AX38" s="92"/>
      <c r="AY38" s="32"/>
      <c r="AZ38" s="92"/>
      <c r="BA38" s="92"/>
      <c r="BB38" s="92"/>
      <c r="BC38" s="92"/>
      <c r="BD38" s="32"/>
      <c r="BE38" s="92"/>
      <c r="BF38" s="92"/>
      <c r="BG38" s="92"/>
      <c r="BH38" s="92"/>
      <c r="BI38" s="32"/>
      <c r="BJ38" s="92"/>
      <c r="BK38" s="92"/>
      <c r="BL38" s="92"/>
      <c r="BM38" s="92"/>
      <c r="BN38" s="92"/>
      <c r="BO38" s="92"/>
      <c r="BP38" s="92"/>
      <c r="BQ38" s="92"/>
      <c r="BR38" s="92"/>
      <c r="BS38" s="92"/>
      <c r="BT38" s="92"/>
      <c r="BU38" s="92"/>
      <c r="BV38" s="92"/>
      <c r="BW38" s="92"/>
      <c r="BX38" s="92"/>
      <c r="BY38" s="92"/>
      <c r="BZ38" s="92"/>
      <c r="CA38" s="92"/>
    </row>
    <row r="39">
      <c r="A39" s="67"/>
      <c r="B39" s="68"/>
      <c r="C39" s="69" t="s">
        <v>140</v>
      </c>
      <c r="D39" s="72"/>
      <c r="E39" s="106" t="s">
        <v>141</v>
      </c>
      <c r="F39" s="72"/>
      <c r="G39" s="73"/>
      <c r="H39" s="74"/>
      <c r="I39" s="72"/>
      <c r="J39" s="107"/>
      <c r="K39" s="72"/>
      <c r="L39" s="77"/>
      <c r="M39" s="78"/>
      <c r="N39" s="99"/>
      <c r="O39" s="80">
        <v>104.0</v>
      </c>
      <c r="P39" s="81" t="s">
        <v>337</v>
      </c>
      <c r="R39" s="27" t="s">
        <v>338</v>
      </c>
      <c r="S39" s="80">
        <v>2018.0</v>
      </c>
      <c r="T39" s="28" t="s">
        <v>235</v>
      </c>
      <c r="W39" s="82" t="s">
        <v>339</v>
      </c>
      <c r="X39" s="80">
        <v>35.0</v>
      </c>
      <c r="Y39" s="83" t="s">
        <v>146</v>
      </c>
      <c r="Z39" s="91"/>
      <c r="AA39" s="91"/>
      <c r="AB39" s="27">
        <v>3243.0</v>
      </c>
      <c r="AC39" s="27">
        <v>3253.0</v>
      </c>
      <c r="AD39" s="84">
        <v>104.0</v>
      </c>
      <c r="AE39" s="84">
        <v>26.0</v>
      </c>
      <c r="AF39" s="80">
        <v>104.0</v>
      </c>
      <c r="AG39" s="80">
        <v>1.0</v>
      </c>
      <c r="AH39" s="80">
        <v>4.0</v>
      </c>
      <c r="AI39" s="85"/>
      <c r="AJ39" s="85"/>
      <c r="AK39" s="80"/>
      <c r="AL39" s="80"/>
      <c r="AM39" s="28"/>
      <c r="AP39" s="31"/>
      <c r="AQ39" s="32"/>
      <c r="AR39" s="32"/>
      <c r="AS39" s="92"/>
      <c r="AT39" s="92"/>
      <c r="AU39" s="32"/>
      <c r="AV39" s="92"/>
      <c r="AW39" s="92"/>
      <c r="AX39" s="92"/>
      <c r="AY39" s="32"/>
      <c r="AZ39" s="92"/>
      <c r="BA39" s="92"/>
      <c r="BB39" s="92"/>
      <c r="BC39" s="92"/>
      <c r="BD39" s="32"/>
      <c r="BE39" s="92"/>
      <c r="BF39" s="92"/>
      <c r="BG39" s="92"/>
      <c r="BH39" s="92"/>
      <c r="BI39" s="32"/>
      <c r="BJ39" s="92"/>
      <c r="BK39" s="92"/>
      <c r="BL39" s="92"/>
      <c r="BM39" s="92"/>
      <c r="BN39" s="92"/>
      <c r="BO39" s="92"/>
      <c r="BP39" s="92"/>
      <c r="BQ39" s="92"/>
      <c r="BR39" s="92"/>
      <c r="BS39" s="92"/>
      <c r="BT39" s="92"/>
      <c r="BU39" s="92"/>
      <c r="BV39" s="92"/>
      <c r="BW39" s="92"/>
      <c r="BX39" s="92"/>
      <c r="BY39" s="92"/>
      <c r="BZ39" s="92"/>
      <c r="CA39" s="92"/>
    </row>
    <row r="40">
      <c r="A40" s="67"/>
      <c r="B40" s="68"/>
      <c r="C40" s="69" t="s">
        <v>140</v>
      </c>
      <c r="D40" s="72"/>
      <c r="E40" s="106" t="s">
        <v>141</v>
      </c>
      <c r="F40" s="72"/>
      <c r="G40" s="73"/>
      <c r="H40" s="74"/>
      <c r="I40" s="72"/>
      <c r="J40" s="107"/>
      <c r="K40" s="72"/>
      <c r="L40" s="77"/>
      <c r="M40" s="78"/>
      <c r="N40" s="99"/>
      <c r="O40" s="80">
        <v>103.0</v>
      </c>
      <c r="P40" s="81" t="s">
        <v>340</v>
      </c>
      <c r="R40" s="27" t="s">
        <v>341</v>
      </c>
      <c r="S40" s="80">
        <v>2017.0</v>
      </c>
      <c r="T40" s="28" t="s">
        <v>342</v>
      </c>
      <c r="W40" s="109" t="s">
        <v>343</v>
      </c>
      <c r="X40" s="80">
        <v>36.0</v>
      </c>
      <c r="Y40" s="83" t="s">
        <v>146</v>
      </c>
      <c r="Z40" s="84">
        <v>1.0</v>
      </c>
      <c r="AA40" s="30"/>
      <c r="AB40" s="30"/>
      <c r="AC40" s="30"/>
      <c r="AD40" s="84">
        <v>103.0</v>
      </c>
      <c r="AE40" s="84">
        <v>20.6</v>
      </c>
      <c r="AF40" s="84">
        <v>103.0</v>
      </c>
      <c r="AG40" s="84">
        <v>1.0</v>
      </c>
      <c r="AH40" s="80">
        <v>5.0</v>
      </c>
      <c r="AI40" s="85"/>
      <c r="AJ40" s="85"/>
      <c r="AK40" s="80"/>
      <c r="AL40" s="80"/>
      <c r="AM40" s="27"/>
      <c r="AN40" s="27"/>
      <c r="AP40" s="31"/>
      <c r="AQ40" s="32"/>
      <c r="AR40" s="32"/>
      <c r="AS40" s="92"/>
      <c r="AT40" s="92"/>
      <c r="AU40" s="32"/>
      <c r="AV40" s="92"/>
      <c r="AW40" s="92"/>
      <c r="AX40" s="92"/>
      <c r="AY40" s="32"/>
      <c r="AZ40" s="92"/>
      <c r="BA40" s="92"/>
      <c r="BB40" s="92"/>
      <c r="BC40" s="92"/>
      <c r="BD40" s="32"/>
      <c r="BE40" s="92"/>
      <c r="BF40" s="92"/>
      <c r="BG40" s="92"/>
      <c r="BH40" s="92"/>
      <c r="BI40" s="32"/>
      <c r="BJ40" s="92"/>
      <c r="BK40" s="92"/>
      <c r="BL40" s="92"/>
      <c r="BM40" s="92"/>
      <c r="BN40" s="92"/>
      <c r="BO40" s="92"/>
      <c r="BP40" s="92"/>
      <c r="BQ40" s="92"/>
      <c r="BR40" s="92"/>
      <c r="BS40" s="92"/>
      <c r="BT40" s="92"/>
      <c r="BU40" s="92"/>
      <c r="BV40" s="92"/>
      <c r="BW40" s="92"/>
      <c r="BX40" s="92"/>
      <c r="BY40" s="92"/>
      <c r="BZ40" s="92"/>
      <c r="CA40" s="92"/>
    </row>
    <row r="41">
      <c r="A41" s="67"/>
      <c r="B41" s="68"/>
      <c r="C41" s="69" t="s">
        <v>140</v>
      </c>
      <c r="D41" s="72"/>
      <c r="E41" s="106" t="s">
        <v>141</v>
      </c>
      <c r="F41" s="72"/>
      <c r="G41" s="73"/>
      <c r="H41" s="74"/>
      <c r="I41" s="72"/>
      <c r="J41" s="107"/>
      <c r="K41" s="72"/>
      <c r="L41" s="77"/>
      <c r="M41" s="78"/>
      <c r="N41" s="99"/>
      <c r="O41" s="80">
        <v>103.0</v>
      </c>
      <c r="P41" s="81" t="s">
        <v>344</v>
      </c>
      <c r="R41" s="27" t="s">
        <v>345</v>
      </c>
      <c r="S41" s="80">
        <v>2017.0</v>
      </c>
      <c r="T41" s="28" t="s">
        <v>346</v>
      </c>
      <c r="W41" s="109" t="s">
        <v>347</v>
      </c>
      <c r="X41" s="80">
        <v>37.0</v>
      </c>
      <c r="Y41" s="83" t="s">
        <v>146</v>
      </c>
      <c r="Z41" s="84">
        <v>12.0</v>
      </c>
      <c r="AA41" s="84">
        <v>1.0</v>
      </c>
      <c r="AB41" s="30"/>
      <c r="AC41" s="30"/>
      <c r="AD41" s="84">
        <v>103.0</v>
      </c>
      <c r="AE41" s="84">
        <v>20.6</v>
      </c>
      <c r="AF41" s="84">
        <v>103.0</v>
      </c>
      <c r="AG41" s="84">
        <v>1.0</v>
      </c>
      <c r="AH41" s="80">
        <v>5.0</v>
      </c>
      <c r="AI41" s="85"/>
      <c r="AJ41" s="85"/>
      <c r="AK41" s="80"/>
      <c r="AL41" s="80"/>
      <c r="AM41" s="28"/>
      <c r="AN41" s="27"/>
      <c r="AP41" s="31"/>
      <c r="AQ41" s="32"/>
      <c r="AR41" s="32"/>
      <c r="AS41" s="92"/>
      <c r="AT41" s="92"/>
      <c r="AU41" s="32"/>
      <c r="AV41" s="92"/>
      <c r="AW41" s="92"/>
      <c r="AX41" s="92"/>
      <c r="AY41" s="32"/>
      <c r="AZ41" s="92"/>
      <c r="BA41" s="92"/>
      <c r="BB41" s="92"/>
      <c r="BC41" s="92"/>
      <c r="BD41" s="32"/>
      <c r="BE41" s="92"/>
      <c r="BF41" s="92"/>
      <c r="BG41" s="92"/>
      <c r="BH41" s="92"/>
      <c r="BI41" s="32"/>
      <c r="BJ41" s="92"/>
      <c r="BK41" s="92"/>
      <c r="BL41" s="92"/>
      <c r="BM41" s="92"/>
      <c r="BN41" s="92"/>
      <c r="BO41" s="92"/>
      <c r="BP41" s="92"/>
      <c r="BQ41" s="92"/>
      <c r="BR41" s="92"/>
      <c r="BS41" s="92"/>
      <c r="BT41" s="92"/>
      <c r="BU41" s="92"/>
      <c r="BV41" s="92"/>
      <c r="BW41" s="92"/>
      <c r="BX41" s="92"/>
      <c r="BY41" s="92"/>
      <c r="BZ41" s="92"/>
      <c r="CA41" s="92"/>
    </row>
    <row r="42">
      <c r="A42" s="67"/>
      <c r="B42" s="68" t="s">
        <v>140</v>
      </c>
      <c r="C42" s="69"/>
      <c r="D42" s="72"/>
      <c r="E42" s="104" t="s">
        <v>348</v>
      </c>
      <c r="F42" s="72"/>
      <c r="G42" s="73"/>
      <c r="H42" s="74"/>
      <c r="I42" s="72"/>
      <c r="J42" s="107"/>
      <c r="K42" s="72" t="s">
        <v>168</v>
      </c>
      <c r="L42" s="77" t="s">
        <v>169</v>
      </c>
      <c r="M42" s="78"/>
      <c r="N42" s="99" t="s">
        <v>349</v>
      </c>
      <c r="O42" s="80">
        <v>100.0</v>
      </c>
      <c r="P42" s="81" t="s">
        <v>350</v>
      </c>
      <c r="R42" s="27" t="s">
        <v>351</v>
      </c>
      <c r="S42" s="80">
        <v>2020.0</v>
      </c>
      <c r="T42" s="28" t="s">
        <v>352</v>
      </c>
      <c r="W42" s="109" t="s">
        <v>353</v>
      </c>
      <c r="X42" s="80">
        <v>38.0</v>
      </c>
      <c r="Y42" s="83" t="s">
        <v>146</v>
      </c>
      <c r="Z42" s="84">
        <v>28.0</v>
      </c>
      <c r="AA42" s="84">
        <v>2.0</v>
      </c>
      <c r="AB42" s="84">
        <v>237.0</v>
      </c>
      <c r="AC42" s="84">
        <v>266.0</v>
      </c>
      <c r="AD42" s="84">
        <v>100.0</v>
      </c>
      <c r="AE42" s="84">
        <v>50.0</v>
      </c>
      <c r="AF42" s="84">
        <v>100.0</v>
      </c>
      <c r="AG42" s="84">
        <v>1.0</v>
      </c>
      <c r="AH42" s="80">
        <v>2.0</v>
      </c>
      <c r="AI42" s="85"/>
      <c r="AJ42" s="85"/>
      <c r="AK42" s="80"/>
      <c r="AL42" s="80"/>
      <c r="AM42" s="27"/>
      <c r="AN42" s="27"/>
      <c r="AP42" s="31"/>
      <c r="AQ42" s="32"/>
      <c r="AR42" s="32"/>
      <c r="AS42" s="92"/>
      <c r="AT42" s="92"/>
      <c r="AU42" s="32"/>
      <c r="AV42" s="92"/>
      <c r="AW42" s="92"/>
      <c r="AX42" s="92"/>
      <c r="AY42" s="32"/>
      <c r="AZ42" s="92"/>
      <c r="BA42" s="92"/>
      <c r="BB42" s="92"/>
      <c r="BC42" s="92"/>
      <c r="BD42" s="32"/>
      <c r="BE42" s="92"/>
      <c r="BF42" s="92"/>
      <c r="BG42" s="92"/>
      <c r="BH42" s="92"/>
      <c r="BI42" s="32"/>
      <c r="BJ42" s="92"/>
      <c r="BK42" s="92"/>
      <c r="BL42" s="92"/>
      <c r="BM42" s="92"/>
      <c r="BN42" s="92"/>
      <c r="BO42" s="92"/>
      <c r="BP42" s="92"/>
      <c r="BQ42" s="92"/>
      <c r="BR42" s="92"/>
      <c r="BS42" s="92"/>
      <c r="BT42" s="92"/>
      <c r="BU42" s="92"/>
      <c r="BV42" s="92"/>
      <c r="BW42" s="92"/>
      <c r="BX42" s="92"/>
      <c r="BY42" s="92"/>
      <c r="BZ42" s="92"/>
      <c r="CA42" s="92"/>
    </row>
    <row r="43">
      <c r="A43" s="67"/>
      <c r="B43" s="68"/>
      <c r="C43" s="69" t="s">
        <v>140</v>
      </c>
      <c r="D43" s="72"/>
      <c r="E43" s="106" t="s">
        <v>141</v>
      </c>
      <c r="F43" s="72"/>
      <c r="G43" s="73"/>
      <c r="H43" s="74"/>
      <c r="I43" s="72"/>
      <c r="J43" s="76"/>
      <c r="K43" s="72"/>
      <c r="L43" s="77"/>
      <c r="M43" s="78"/>
      <c r="N43" s="99"/>
      <c r="O43" s="80">
        <v>98.0</v>
      </c>
      <c r="P43" s="81" t="s">
        <v>354</v>
      </c>
      <c r="R43" s="27" t="s">
        <v>355</v>
      </c>
      <c r="S43" s="80">
        <v>2016.0</v>
      </c>
      <c r="T43" s="28" t="s">
        <v>356</v>
      </c>
      <c r="W43" s="82" t="s">
        <v>357</v>
      </c>
      <c r="X43" s="80">
        <v>39.0</v>
      </c>
      <c r="Y43" s="83" t="s">
        <v>146</v>
      </c>
      <c r="Z43" s="91"/>
      <c r="AA43" s="91"/>
      <c r="AB43" s="27">
        <v>1.0</v>
      </c>
      <c r="AC43" s="27">
        <v>10.0</v>
      </c>
      <c r="AD43" s="84">
        <v>98.0</v>
      </c>
      <c r="AE43" s="84">
        <v>16.33</v>
      </c>
      <c r="AF43" s="80">
        <v>98.0</v>
      </c>
      <c r="AG43" s="80">
        <v>1.0</v>
      </c>
      <c r="AH43" s="80">
        <v>6.0</v>
      </c>
      <c r="AI43" s="85"/>
      <c r="AJ43" s="85"/>
      <c r="AK43" s="80"/>
      <c r="AL43" s="80"/>
      <c r="AM43" s="28"/>
      <c r="AP43" s="31"/>
      <c r="AQ43" s="32"/>
      <c r="AR43" s="32"/>
      <c r="AS43" s="92"/>
      <c r="AT43" s="92"/>
      <c r="AU43" s="32"/>
      <c r="AV43" s="92"/>
      <c r="AW43" s="92"/>
      <c r="AX43" s="92"/>
      <c r="AY43" s="32"/>
      <c r="AZ43" s="92"/>
      <c r="BA43" s="92"/>
      <c r="BB43" s="92"/>
      <c r="BC43" s="92"/>
      <c r="BD43" s="32"/>
      <c r="BE43" s="92"/>
      <c r="BF43" s="92"/>
      <c r="BG43" s="92"/>
      <c r="BH43" s="92"/>
      <c r="BI43" s="32"/>
      <c r="BJ43" s="92"/>
      <c r="BK43" s="92"/>
      <c r="BL43" s="92"/>
      <c r="BM43" s="92"/>
      <c r="BN43" s="92"/>
      <c r="BO43" s="92"/>
      <c r="BP43" s="92"/>
      <c r="BQ43" s="92"/>
      <c r="BR43" s="92"/>
      <c r="BS43" s="92"/>
      <c r="BT43" s="92"/>
      <c r="BU43" s="92"/>
      <c r="BV43" s="92"/>
      <c r="BW43" s="92"/>
      <c r="BX43" s="92"/>
      <c r="BY43" s="92"/>
      <c r="BZ43" s="92"/>
      <c r="CA43" s="92"/>
    </row>
    <row r="44">
      <c r="A44" s="67"/>
      <c r="B44" s="68"/>
      <c r="C44" s="69" t="s">
        <v>140</v>
      </c>
      <c r="D44" s="72"/>
      <c r="E44" s="106" t="s">
        <v>141</v>
      </c>
      <c r="F44" s="72"/>
      <c r="G44" s="73"/>
      <c r="H44" s="74"/>
      <c r="I44" s="72"/>
      <c r="J44" s="76"/>
      <c r="K44" s="72"/>
      <c r="L44" s="77"/>
      <c r="M44" s="78"/>
      <c r="N44" s="99"/>
      <c r="O44" s="80">
        <v>91.0</v>
      </c>
      <c r="P44" s="81" t="s">
        <v>358</v>
      </c>
      <c r="R44" s="27" t="s">
        <v>359</v>
      </c>
      <c r="S44" s="80">
        <v>2015.0</v>
      </c>
      <c r="T44" s="28" t="s">
        <v>335</v>
      </c>
      <c r="W44" s="82" t="s">
        <v>360</v>
      </c>
      <c r="X44" s="80">
        <v>40.0</v>
      </c>
      <c r="Y44" s="83" t="s">
        <v>146</v>
      </c>
      <c r="Z44" s="27">
        <v>2.0</v>
      </c>
      <c r="AA44" s="91"/>
      <c r="AB44" s="27">
        <v>438.0</v>
      </c>
      <c r="AC44" s="27">
        <v>444.0</v>
      </c>
      <c r="AD44" s="84">
        <v>91.0</v>
      </c>
      <c r="AE44" s="84">
        <v>13.0</v>
      </c>
      <c r="AF44" s="80">
        <v>91.0</v>
      </c>
      <c r="AG44" s="80">
        <v>1.0</v>
      </c>
      <c r="AH44" s="80">
        <v>7.0</v>
      </c>
      <c r="AI44" s="85"/>
      <c r="AJ44" s="85"/>
      <c r="AK44" s="80"/>
      <c r="AL44" s="80"/>
      <c r="AM44" s="28"/>
      <c r="AP44" s="31"/>
      <c r="AQ44" s="32"/>
      <c r="AR44" s="32"/>
      <c r="AS44" s="92"/>
      <c r="AT44" s="92"/>
      <c r="AU44" s="32"/>
      <c r="AV44" s="92"/>
      <c r="AW44" s="92"/>
      <c r="AX44" s="92"/>
      <c r="AY44" s="32"/>
      <c r="AZ44" s="92"/>
      <c r="BA44" s="92"/>
      <c r="BB44" s="92"/>
      <c r="BC44" s="92"/>
      <c r="BD44" s="32"/>
      <c r="BE44" s="92"/>
      <c r="BF44" s="92"/>
      <c r="BG44" s="92"/>
      <c r="BH44" s="92"/>
      <c r="BI44" s="32"/>
      <c r="BJ44" s="92"/>
      <c r="BK44" s="92"/>
      <c r="BL44" s="92"/>
      <c r="BM44" s="92"/>
      <c r="BN44" s="92"/>
      <c r="BO44" s="92"/>
      <c r="BP44" s="92"/>
      <c r="BQ44" s="92"/>
      <c r="BR44" s="92"/>
      <c r="BS44" s="92"/>
      <c r="BT44" s="92"/>
      <c r="BU44" s="92"/>
      <c r="BV44" s="92"/>
      <c r="BW44" s="92"/>
      <c r="BX44" s="92"/>
      <c r="BY44" s="92"/>
      <c r="BZ44" s="92"/>
      <c r="CA44" s="92"/>
    </row>
    <row r="45">
      <c r="A45" s="67"/>
      <c r="B45" s="68"/>
      <c r="C45" s="69" t="s">
        <v>140</v>
      </c>
      <c r="D45" s="72"/>
      <c r="E45" s="106" t="s">
        <v>141</v>
      </c>
      <c r="F45" s="72"/>
      <c r="G45" s="73"/>
      <c r="H45" s="74"/>
      <c r="I45" s="72"/>
      <c r="J45" s="107"/>
      <c r="K45" s="72"/>
      <c r="L45" s="77"/>
      <c r="M45" s="78"/>
      <c r="N45" s="99"/>
      <c r="O45" s="80">
        <v>89.0</v>
      </c>
      <c r="P45" s="81" t="s">
        <v>361</v>
      </c>
      <c r="R45" s="27" t="s">
        <v>362</v>
      </c>
      <c r="S45" s="80">
        <v>2015.0</v>
      </c>
      <c r="T45" s="28" t="s">
        <v>215</v>
      </c>
      <c r="W45" s="82" t="s">
        <v>363</v>
      </c>
      <c r="X45" s="80">
        <v>41.0</v>
      </c>
      <c r="Y45" s="83" t="s">
        <v>146</v>
      </c>
      <c r="Z45" s="27">
        <v>112.0</v>
      </c>
      <c r="AA45" s="27">
        <v>35.0</v>
      </c>
      <c r="AB45" s="27">
        <v>10837.0</v>
      </c>
      <c r="AC45" s="27">
        <v>10844.0</v>
      </c>
      <c r="AD45" s="84">
        <v>89.0</v>
      </c>
      <c r="AE45" s="84">
        <v>12.71</v>
      </c>
      <c r="AF45" s="80">
        <v>89.0</v>
      </c>
      <c r="AG45" s="80">
        <v>1.0</v>
      </c>
      <c r="AH45" s="80">
        <v>7.0</v>
      </c>
      <c r="AI45" s="85"/>
      <c r="AJ45" s="85"/>
      <c r="AK45" s="80"/>
      <c r="AL45" s="80"/>
      <c r="AM45" s="28"/>
      <c r="AP45" s="31"/>
      <c r="AQ45" s="32"/>
      <c r="AR45" s="32"/>
      <c r="AS45" s="92"/>
      <c r="AT45" s="92"/>
      <c r="AU45" s="32"/>
      <c r="AV45" s="92"/>
      <c r="AW45" s="92"/>
      <c r="AX45" s="92"/>
      <c r="AY45" s="32"/>
      <c r="AZ45" s="120"/>
      <c r="BA45" s="92"/>
      <c r="BB45" s="92"/>
      <c r="BC45" s="92"/>
      <c r="BD45" s="32"/>
      <c r="BE45" s="92"/>
      <c r="BF45" s="92"/>
      <c r="BG45" s="92"/>
      <c r="BH45" s="92"/>
      <c r="BI45" s="32"/>
      <c r="BJ45" s="92"/>
      <c r="BK45" s="92"/>
      <c r="BL45" s="92"/>
      <c r="BM45" s="92"/>
      <c r="BN45" s="92"/>
      <c r="BO45" s="92"/>
      <c r="BP45" s="92"/>
      <c r="BQ45" s="92"/>
      <c r="BR45" s="92"/>
      <c r="BS45" s="92"/>
      <c r="BT45" s="92"/>
      <c r="BU45" s="92"/>
      <c r="BV45" s="92"/>
      <c r="BW45" s="92"/>
      <c r="BX45" s="92"/>
      <c r="BY45" s="92"/>
      <c r="BZ45" s="92"/>
      <c r="CA45" s="92"/>
    </row>
    <row r="46">
      <c r="A46" s="67"/>
      <c r="B46" s="68"/>
      <c r="C46" s="69" t="s">
        <v>140</v>
      </c>
      <c r="D46" s="72"/>
      <c r="E46" s="106" t="s">
        <v>141</v>
      </c>
      <c r="F46" s="72"/>
      <c r="G46" s="73"/>
      <c r="H46" s="74"/>
      <c r="I46" s="72"/>
      <c r="J46" s="107"/>
      <c r="K46" s="72"/>
      <c r="L46" s="77"/>
      <c r="M46" s="115"/>
      <c r="N46" s="99"/>
      <c r="O46" s="80">
        <v>88.0</v>
      </c>
      <c r="P46" s="81" t="s">
        <v>364</v>
      </c>
      <c r="R46" s="27" t="s">
        <v>365</v>
      </c>
      <c r="S46" s="80">
        <v>2021.0</v>
      </c>
      <c r="T46" s="28" t="s">
        <v>366</v>
      </c>
      <c r="W46" s="82" t="s">
        <v>367</v>
      </c>
      <c r="X46" s="80">
        <v>42.0</v>
      </c>
      <c r="Y46" s="83" t="s">
        <v>146</v>
      </c>
      <c r="Z46" s="27">
        <v>23.0</v>
      </c>
      <c r="AA46" s="27">
        <v>4.0</v>
      </c>
      <c r="AB46" s="91"/>
      <c r="AC46" s="91"/>
      <c r="AD46" s="84">
        <v>88.0</v>
      </c>
      <c r="AE46" s="84">
        <v>88.0</v>
      </c>
      <c r="AF46" s="80">
        <v>88.0</v>
      </c>
      <c r="AG46" s="80">
        <v>1.0</v>
      </c>
      <c r="AH46" s="80">
        <v>1.0</v>
      </c>
      <c r="AI46" s="85"/>
      <c r="AJ46" s="85"/>
      <c r="AK46" s="80"/>
      <c r="AL46" s="80"/>
      <c r="AM46" s="28"/>
      <c r="AP46" s="31"/>
      <c r="AQ46" s="32"/>
      <c r="AR46" s="32"/>
      <c r="AS46" s="92"/>
      <c r="AT46" s="92"/>
      <c r="AU46" s="32"/>
      <c r="AV46" s="92"/>
      <c r="AW46" s="92"/>
      <c r="AX46" s="92"/>
      <c r="AY46" s="124"/>
      <c r="AZ46" s="125"/>
      <c r="BA46" s="92"/>
      <c r="BB46" s="92"/>
      <c r="BC46" s="92"/>
      <c r="BD46" s="32"/>
      <c r="BE46" s="92"/>
      <c r="BF46" s="92"/>
      <c r="BG46" s="92"/>
      <c r="BH46" s="92"/>
      <c r="BI46" s="32"/>
      <c r="BJ46" s="92"/>
      <c r="BK46" s="92"/>
      <c r="BL46" s="92"/>
      <c r="BM46" s="92"/>
      <c r="BN46" s="92"/>
      <c r="BO46" s="92"/>
      <c r="BP46" s="92"/>
      <c r="BQ46" s="92"/>
      <c r="BR46" s="92"/>
      <c r="BS46" s="92"/>
      <c r="BT46" s="92"/>
      <c r="BU46" s="92"/>
      <c r="BV46" s="92"/>
      <c r="BW46" s="92"/>
      <c r="BX46" s="92"/>
      <c r="BY46" s="92"/>
      <c r="BZ46" s="92"/>
      <c r="CA46" s="92"/>
    </row>
    <row r="47">
      <c r="A47" s="67"/>
      <c r="B47" s="68"/>
      <c r="C47" s="69" t="s">
        <v>140</v>
      </c>
      <c r="D47" s="72"/>
      <c r="E47" s="106" t="s">
        <v>141</v>
      </c>
      <c r="F47" s="72"/>
      <c r="G47" s="73"/>
      <c r="H47" s="74"/>
      <c r="I47" s="72"/>
      <c r="J47" s="107"/>
      <c r="K47" s="72"/>
      <c r="L47" s="77"/>
      <c r="M47" s="78"/>
      <c r="N47" s="99"/>
      <c r="O47" s="80">
        <v>87.0</v>
      </c>
      <c r="P47" s="81" t="s">
        <v>368</v>
      </c>
      <c r="R47" s="27" t="s">
        <v>369</v>
      </c>
      <c r="S47" s="80">
        <v>2016.0</v>
      </c>
      <c r="T47" s="28" t="s">
        <v>370</v>
      </c>
      <c r="W47" s="109" t="s">
        <v>371</v>
      </c>
      <c r="X47" s="80">
        <v>43.0</v>
      </c>
      <c r="Y47" s="83" t="s">
        <v>146</v>
      </c>
      <c r="Z47" s="84">
        <v>25.0</v>
      </c>
      <c r="AA47" s="27">
        <v>6.0</v>
      </c>
      <c r="AB47" s="27">
        <v>404.0</v>
      </c>
      <c r="AC47" s="27">
        <v>413.0</v>
      </c>
      <c r="AD47" s="84">
        <v>87.0</v>
      </c>
      <c r="AE47" s="84">
        <v>14.5</v>
      </c>
      <c r="AF47" s="84">
        <v>87.0</v>
      </c>
      <c r="AG47" s="84">
        <v>1.0</v>
      </c>
      <c r="AH47" s="80">
        <v>6.0</v>
      </c>
      <c r="AI47" s="85"/>
      <c r="AJ47" s="85"/>
      <c r="AK47" s="80"/>
      <c r="AL47" s="80"/>
      <c r="AM47" s="28"/>
      <c r="AN47" s="27"/>
      <c r="AP47" s="31"/>
      <c r="AQ47" s="32"/>
      <c r="AR47" s="32"/>
      <c r="AS47" s="92"/>
      <c r="AT47" s="92"/>
      <c r="AU47" s="32"/>
      <c r="AV47" s="92"/>
      <c r="AW47" s="92"/>
      <c r="AX47" s="92"/>
      <c r="AY47" s="32"/>
      <c r="AZ47" s="92"/>
      <c r="BA47" s="92"/>
      <c r="BB47" s="92"/>
      <c r="BC47" s="92"/>
      <c r="BD47" s="32"/>
      <c r="BE47" s="92"/>
      <c r="BF47" s="92"/>
      <c r="BG47" s="92"/>
      <c r="BH47" s="92"/>
      <c r="BI47" s="32"/>
      <c r="BJ47" s="92"/>
      <c r="BK47" s="92"/>
      <c r="BL47" s="92"/>
      <c r="BM47" s="92"/>
      <c r="BN47" s="92"/>
      <c r="BO47" s="92"/>
      <c r="BP47" s="92"/>
      <c r="BQ47" s="92"/>
      <c r="BR47" s="92"/>
      <c r="BS47" s="92"/>
      <c r="BT47" s="92"/>
      <c r="BU47" s="92"/>
      <c r="BV47" s="92"/>
      <c r="BW47" s="92"/>
      <c r="BX47" s="92"/>
      <c r="BY47" s="92"/>
      <c r="BZ47" s="92"/>
      <c r="CA47" s="92"/>
    </row>
    <row r="48">
      <c r="A48" s="67"/>
      <c r="B48" s="68"/>
      <c r="C48" s="69" t="s">
        <v>140</v>
      </c>
      <c r="D48" s="72"/>
      <c r="E48" s="106" t="s">
        <v>141</v>
      </c>
      <c r="F48" s="72"/>
      <c r="G48" s="73"/>
      <c r="H48" s="74"/>
      <c r="I48" s="72"/>
      <c r="J48" s="107"/>
      <c r="K48" s="72"/>
      <c r="L48" s="77"/>
      <c r="M48" s="78"/>
      <c r="N48" s="99"/>
      <c r="O48" s="80">
        <v>84.0</v>
      </c>
      <c r="P48" s="81" t="s">
        <v>372</v>
      </c>
      <c r="R48" s="27" t="s">
        <v>373</v>
      </c>
      <c r="S48" s="80">
        <v>2017.0</v>
      </c>
      <c r="T48" s="28" t="s">
        <v>177</v>
      </c>
      <c r="W48" s="82" t="s">
        <v>374</v>
      </c>
      <c r="X48" s="80">
        <v>44.0</v>
      </c>
      <c r="Y48" s="83" t="s">
        <v>146</v>
      </c>
      <c r="Z48" s="91"/>
      <c r="AA48" s="91"/>
      <c r="AB48" s="27">
        <v>595.0</v>
      </c>
      <c r="AC48" s="27">
        <v>605.0</v>
      </c>
      <c r="AD48" s="80">
        <v>84.0</v>
      </c>
      <c r="AE48" s="84">
        <v>16.8</v>
      </c>
      <c r="AF48" s="80">
        <v>84.0</v>
      </c>
      <c r="AG48" s="80">
        <v>1.0</v>
      </c>
      <c r="AH48" s="80">
        <v>5.0</v>
      </c>
      <c r="AI48" s="85"/>
      <c r="AJ48" s="85"/>
      <c r="AK48" s="80"/>
      <c r="AL48" s="80"/>
      <c r="AM48" s="28"/>
      <c r="AP48" s="31"/>
      <c r="AQ48" s="32"/>
      <c r="AR48" s="32"/>
      <c r="AS48" s="92"/>
      <c r="AT48" s="92"/>
      <c r="AU48" s="32"/>
      <c r="AV48" s="92"/>
      <c r="AW48" s="92"/>
      <c r="AX48" s="92"/>
      <c r="AY48" s="32"/>
      <c r="AZ48" s="92"/>
      <c r="BA48" s="92"/>
      <c r="BB48" s="92"/>
      <c r="BC48" s="92"/>
      <c r="BD48" s="32"/>
      <c r="BE48" s="92"/>
      <c r="BF48" s="92"/>
      <c r="BG48" s="92"/>
      <c r="BH48" s="92"/>
      <c r="BI48" s="32"/>
      <c r="BJ48" s="92"/>
      <c r="BK48" s="92"/>
      <c r="BL48" s="92"/>
      <c r="BM48" s="92"/>
      <c r="BN48" s="92"/>
      <c r="BO48" s="92"/>
      <c r="BP48" s="92"/>
      <c r="BQ48" s="92"/>
      <c r="BR48" s="92"/>
      <c r="BS48" s="92"/>
      <c r="BT48" s="92"/>
      <c r="BU48" s="92"/>
      <c r="BV48" s="92"/>
      <c r="BW48" s="92"/>
      <c r="BX48" s="92"/>
      <c r="BY48" s="92"/>
      <c r="BZ48" s="92"/>
      <c r="CA48" s="92"/>
    </row>
    <row r="49">
      <c r="A49" s="67"/>
      <c r="B49" s="68"/>
      <c r="C49" s="69" t="s">
        <v>140</v>
      </c>
      <c r="D49" s="72"/>
      <c r="E49" s="106" t="s">
        <v>141</v>
      </c>
      <c r="F49" s="72"/>
      <c r="G49" s="73"/>
      <c r="H49" s="74"/>
      <c r="I49" s="72"/>
      <c r="J49" s="76"/>
      <c r="K49" s="72"/>
      <c r="L49" s="77"/>
      <c r="M49" s="78"/>
      <c r="N49" s="99"/>
      <c r="O49" s="80">
        <v>81.0</v>
      </c>
      <c r="P49" s="81" t="s">
        <v>375</v>
      </c>
      <c r="R49" s="27" t="s">
        <v>376</v>
      </c>
      <c r="S49" s="80">
        <v>2020.0</v>
      </c>
      <c r="T49" s="28" t="s">
        <v>377</v>
      </c>
      <c r="W49" s="82" t="s">
        <v>378</v>
      </c>
      <c r="X49" s="80">
        <v>45.0</v>
      </c>
      <c r="Y49" s="83" t="s">
        <v>146</v>
      </c>
      <c r="Z49" s="27">
        <v>45.0</v>
      </c>
      <c r="AA49" s="27">
        <v>2.0</v>
      </c>
      <c r="AB49" s="27">
        <v>279.0</v>
      </c>
      <c r="AC49" s="27">
        <v>297.0</v>
      </c>
      <c r="AD49" s="84">
        <v>81.0</v>
      </c>
      <c r="AE49" s="84">
        <v>40.5</v>
      </c>
      <c r="AF49" s="80">
        <v>81.0</v>
      </c>
      <c r="AG49" s="80">
        <v>1.0</v>
      </c>
      <c r="AH49" s="80">
        <v>2.0</v>
      </c>
      <c r="AI49" s="85"/>
      <c r="AJ49" s="85"/>
      <c r="AK49" s="80"/>
      <c r="AL49" s="80"/>
      <c r="AM49" s="28"/>
      <c r="AP49" s="31"/>
      <c r="AQ49" s="32"/>
      <c r="AR49" s="32"/>
      <c r="AS49" s="92"/>
      <c r="AT49" s="92"/>
      <c r="AU49" s="32"/>
      <c r="AV49" s="92"/>
      <c r="AW49" s="92"/>
      <c r="AX49" s="92"/>
      <c r="AY49" s="32"/>
      <c r="AZ49" s="92"/>
      <c r="BA49" s="92"/>
      <c r="BB49" s="92"/>
      <c r="BC49" s="92"/>
      <c r="BD49" s="32"/>
      <c r="BE49" s="92"/>
      <c r="BF49" s="92"/>
      <c r="BG49" s="92"/>
      <c r="BH49" s="92"/>
      <c r="BI49" s="32"/>
      <c r="BJ49" s="92"/>
      <c r="BK49" s="92"/>
      <c r="BL49" s="92"/>
      <c r="BM49" s="92"/>
      <c r="BN49" s="92"/>
      <c r="BO49" s="92"/>
      <c r="BP49" s="92"/>
      <c r="BQ49" s="92"/>
      <c r="BR49" s="92"/>
      <c r="BS49" s="92"/>
      <c r="BT49" s="92"/>
      <c r="BU49" s="92"/>
      <c r="BV49" s="92"/>
      <c r="BW49" s="92"/>
      <c r="BX49" s="92"/>
      <c r="BY49" s="92"/>
      <c r="BZ49" s="92"/>
      <c r="CA49" s="92"/>
    </row>
    <row r="50">
      <c r="A50" s="67"/>
      <c r="B50" s="68"/>
      <c r="C50" s="69" t="s">
        <v>140</v>
      </c>
      <c r="D50" s="72"/>
      <c r="E50" s="106" t="s">
        <v>141</v>
      </c>
      <c r="F50" s="72"/>
      <c r="G50" s="87"/>
      <c r="H50" s="74"/>
      <c r="I50" s="72"/>
      <c r="J50" s="107"/>
      <c r="K50" s="72"/>
      <c r="L50" s="77"/>
      <c r="M50" s="78"/>
      <c r="N50" s="129"/>
      <c r="O50" s="80">
        <v>81.0</v>
      </c>
      <c r="P50" s="81" t="s">
        <v>379</v>
      </c>
      <c r="R50" s="27" t="s">
        <v>380</v>
      </c>
      <c r="S50" s="80">
        <v>2017.0</v>
      </c>
      <c r="T50" s="28" t="s">
        <v>177</v>
      </c>
      <c r="W50" s="82" t="s">
        <v>381</v>
      </c>
      <c r="X50" s="80">
        <v>46.0</v>
      </c>
      <c r="Y50" s="83" t="s">
        <v>146</v>
      </c>
      <c r="Z50" s="91"/>
      <c r="AA50" s="91"/>
      <c r="AB50" s="27">
        <v>2231.0</v>
      </c>
      <c r="AC50" s="27">
        <v>2240.0</v>
      </c>
      <c r="AD50" s="80">
        <v>81.0</v>
      </c>
      <c r="AE50" s="84">
        <v>16.2</v>
      </c>
      <c r="AF50" s="80">
        <v>81.0</v>
      </c>
      <c r="AG50" s="80">
        <v>1.0</v>
      </c>
      <c r="AH50" s="80">
        <v>5.0</v>
      </c>
      <c r="AI50" s="85"/>
      <c r="AJ50" s="85"/>
      <c r="AK50" s="80"/>
      <c r="AL50" s="80"/>
      <c r="AM50" s="28"/>
      <c r="AP50" s="31"/>
      <c r="AQ50" s="32"/>
      <c r="AR50" s="32"/>
      <c r="AS50" s="92"/>
      <c r="AT50" s="92"/>
      <c r="AU50" s="32"/>
      <c r="AV50" s="92"/>
      <c r="AW50" s="92"/>
      <c r="AX50" s="92"/>
      <c r="AY50" s="32"/>
      <c r="AZ50" s="92"/>
      <c r="BA50" s="92"/>
      <c r="BB50" s="92"/>
      <c r="BC50" s="92"/>
      <c r="BD50" s="32"/>
      <c r="BE50" s="92"/>
      <c r="BF50" s="92"/>
      <c r="BG50" s="92"/>
      <c r="BH50" s="92"/>
      <c r="BI50" s="32"/>
      <c r="BJ50" s="92"/>
      <c r="BK50" s="92"/>
      <c r="BL50" s="92"/>
      <c r="BM50" s="92"/>
      <c r="BN50" s="92"/>
      <c r="BO50" s="92"/>
      <c r="BP50" s="92"/>
      <c r="BQ50" s="92"/>
      <c r="BR50" s="92"/>
      <c r="BS50" s="92"/>
      <c r="BT50" s="92"/>
      <c r="BU50" s="92"/>
      <c r="BV50" s="92"/>
      <c r="BW50" s="92"/>
      <c r="BX50" s="92"/>
      <c r="BY50" s="92"/>
      <c r="BZ50" s="92"/>
      <c r="CA50" s="92"/>
    </row>
    <row r="51">
      <c r="A51" s="67"/>
      <c r="B51" s="68" t="s">
        <v>168</v>
      </c>
      <c r="C51" s="69" t="s">
        <v>382</v>
      </c>
      <c r="D51" s="72"/>
      <c r="E51" s="98" t="s">
        <v>383</v>
      </c>
      <c r="F51" s="72" t="s">
        <v>384</v>
      </c>
      <c r="G51" s="87" t="s">
        <v>385</v>
      </c>
      <c r="H51" s="74" t="s">
        <v>384</v>
      </c>
      <c r="I51" s="72"/>
      <c r="J51" s="107"/>
      <c r="K51" s="72" t="s">
        <v>168</v>
      </c>
      <c r="L51" s="77" t="s">
        <v>169</v>
      </c>
      <c r="M51" s="78"/>
      <c r="N51" s="99" t="s">
        <v>386</v>
      </c>
      <c r="O51" s="80">
        <v>79.0</v>
      </c>
      <c r="P51" s="81" t="s">
        <v>387</v>
      </c>
      <c r="R51" s="27" t="s">
        <v>388</v>
      </c>
      <c r="S51" s="80">
        <v>2016.0</v>
      </c>
      <c r="T51" s="28" t="s">
        <v>389</v>
      </c>
      <c r="W51" s="82" t="s">
        <v>390</v>
      </c>
      <c r="X51" s="80">
        <v>47.0</v>
      </c>
      <c r="Y51" s="83" t="s">
        <v>146</v>
      </c>
      <c r="Z51" s="27">
        <v>23.0</v>
      </c>
      <c r="AA51" s="27">
        <v>3.0</v>
      </c>
      <c r="AB51" s="27">
        <v>157.0</v>
      </c>
      <c r="AC51" s="27">
        <v>214.0</v>
      </c>
      <c r="AD51" s="80">
        <v>79.0</v>
      </c>
      <c r="AE51" s="84">
        <v>13.17</v>
      </c>
      <c r="AF51" s="80">
        <v>79.0</v>
      </c>
      <c r="AG51" s="80">
        <v>1.0</v>
      </c>
      <c r="AH51" s="80">
        <v>6.0</v>
      </c>
      <c r="AI51" s="85"/>
      <c r="AJ51" s="85"/>
      <c r="AK51" s="80"/>
      <c r="AL51" s="80"/>
      <c r="AM51" s="28"/>
      <c r="AP51" s="31"/>
      <c r="AQ51" s="32"/>
      <c r="AR51" s="32"/>
      <c r="AS51" s="92"/>
      <c r="AT51" s="92"/>
      <c r="AU51" s="32"/>
      <c r="AV51" s="92"/>
      <c r="AW51" s="92"/>
      <c r="AX51" s="92"/>
      <c r="AY51" s="32"/>
      <c r="AZ51" s="130"/>
      <c r="BA51" s="92"/>
      <c r="BB51" s="92"/>
      <c r="BC51" s="92"/>
      <c r="BD51" s="32"/>
      <c r="BE51" s="92"/>
      <c r="BF51" s="92"/>
      <c r="BG51" s="92"/>
      <c r="BH51" s="92"/>
      <c r="BI51" s="32"/>
      <c r="BJ51" s="92"/>
      <c r="BK51" s="92"/>
      <c r="BL51" s="92"/>
      <c r="BM51" s="92"/>
      <c r="BN51" s="92"/>
      <c r="BO51" s="92"/>
      <c r="BP51" s="92"/>
      <c r="BQ51" s="92"/>
      <c r="BR51" s="92"/>
      <c r="BS51" s="92"/>
      <c r="BT51" s="92"/>
      <c r="BU51" s="92"/>
      <c r="BV51" s="92"/>
      <c r="BW51" s="92"/>
      <c r="BX51" s="92"/>
      <c r="BY51" s="92"/>
      <c r="BZ51" s="92"/>
      <c r="CA51" s="92"/>
    </row>
    <row r="52">
      <c r="A52" s="67"/>
      <c r="B52" s="68"/>
      <c r="C52" s="69" t="s">
        <v>140</v>
      </c>
      <c r="D52" s="72"/>
      <c r="E52" s="106" t="s">
        <v>141</v>
      </c>
      <c r="F52" s="72"/>
      <c r="G52" s="73"/>
      <c r="H52" s="74"/>
      <c r="I52" s="72"/>
      <c r="J52" s="107"/>
      <c r="K52" s="72"/>
      <c r="L52" s="77"/>
      <c r="M52" s="115"/>
      <c r="N52" s="99"/>
      <c r="O52" s="80">
        <v>77.0</v>
      </c>
      <c r="P52" s="81" t="s">
        <v>391</v>
      </c>
      <c r="R52" s="27" t="s">
        <v>392</v>
      </c>
      <c r="S52" s="80">
        <v>2015.0</v>
      </c>
      <c r="T52" s="27" t="s">
        <v>393</v>
      </c>
      <c r="V52" s="82" t="s">
        <v>394</v>
      </c>
      <c r="W52" s="82" t="s">
        <v>395</v>
      </c>
      <c r="X52" s="80">
        <v>48.0</v>
      </c>
      <c r="Y52" s="83" t="s">
        <v>146</v>
      </c>
      <c r="Z52" s="27">
        <v>94.0</v>
      </c>
      <c r="AA52" s="91"/>
      <c r="AB52" s="27">
        <v>236.0</v>
      </c>
      <c r="AC52" s="27">
        <v>250.0</v>
      </c>
      <c r="AD52" s="80">
        <v>77.0</v>
      </c>
      <c r="AE52" s="84">
        <v>11.0</v>
      </c>
      <c r="AF52" s="80">
        <v>77.0</v>
      </c>
      <c r="AG52" s="80">
        <v>1.0</v>
      </c>
      <c r="AH52" s="80">
        <v>7.0</v>
      </c>
      <c r="AI52" s="85"/>
      <c r="AJ52" s="85"/>
      <c r="AK52" s="80"/>
      <c r="AL52" s="80"/>
      <c r="AM52" s="28"/>
      <c r="AP52" s="31"/>
      <c r="AQ52" s="32"/>
      <c r="AR52" s="32"/>
      <c r="AS52" s="92"/>
      <c r="AT52" s="92"/>
      <c r="AU52" s="32"/>
      <c r="AV52" s="92"/>
      <c r="AW52" s="92"/>
      <c r="AX52" s="92"/>
      <c r="AY52" s="124"/>
      <c r="AZ52" s="131"/>
      <c r="BA52" s="131"/>
      <c r="BB52" s="92"/>
      <c r="BC52" s="92"/>
      <c r="BD52" s="32"/>
      <c r="BE52" s="92"/>
      <c r="BF52" s="92"/>
      <c r="BG52" s="92"/>
      <c r="BH52" s="92"/>
      <c r="BI52" s="32"/>
      <c r="BJ52" s="92"/>
      <c r="BK52" s="92"/>
      <c r="BL52" s="92"/>
      <c r="BM52" s="92"/>
      <c r="BN52" s="92"/>
      <c r="BO52" s="92"/>
      <c r="BP52" s="92"/>
      <c r="BQ52" s="92"/>
      <c r="BR52" s="92"/>
      <c r="BS52" s="92"/>
      <c r="BT52" s="92"/>
      <c r="BU52" s="92"/>
      <c r="BV52" s="92"/>
      <c r="BW52" s="92"/>
      <c r="BX52" s="92"/>
      <c r="BY52" s="92"/>
      <c r="BZ52" s="92"/>
      <c r="CA52" s="92"/>
    </row>
    <row r="53">
      <c r="A53" s="67"/>
      <c r="B53" s="68"/>
      <c r="C53" s="69" t="s">
        <v>140</v>
      </c>
      <c r="D53" s="72"/>
      <c r="E53" s="106" t="s">
        <v>141</v>
      </c>
      <c r="F53" s="72"/>
      <c r="G53" s="87"/>
      <c r="H53" s="74"/>
      <c r="I53" s="72"/>
      <c r="J53" s="107"/>
      <c r="K53" s="72"/>
      <c r="L53" s="77"/>
      <c r="M53" s="78"/>
      <c r="N53" s="99"/>
      <c r="O53" s="80">
        <v>74.0</v>
      </c>
      <c r="P53" s="81" t="s">
        <v>396</v>
      </c>
      <c r="R53" s="27" t="s">
        <v>397</v>
      </c>
      <c r="S53" s="80">
        <v>2018.0</v>
      </c>
      <c r="T53" s="28" t="s">
        <v>235</v>
      </c>
      <c r="W53" s="82" t="s">
        <v>398</v>
      </c>
      <c r="X53" s="80">
        <v>49.0</v>
      </c>
      <c r="Y53" s="83" t="s">
        <v>146</v>
      </c>
      <c r="Z53" s="91"/>
      <c r="AA53" s="91"/>
      <c r="AB53" s="27">
        <v>3739.0</v>
      </c>
      <c r="AC53" s="27">
        <v>3748.0</v>
      </c>
      <c r="AD53" s="80">
        <v>74.0</v>
      </c>
      <c r="AE53" s="84">
        <v>18.5</v>
      </c>
      <c r="AF53" s="80">
        <v>74.0</v>
      </c>
      <c r="AG53" s="80">
        <v>1.0</v>
      </c>
      <c r="AH53" s="80">
        <v>4.0</v>
      </c>
      <c r="AI53" s="85"/>
      <c r="AJ53" s="85"/>
      <c r="AK53" s="80"/>
      <c r="AL53" s="80"/>
      <c r="AM53" s="28"/>
      <c r="AP53" s="31"/>
      <c r="AQ53" s="32"/>
      <c r="AR53" s="32"/>
      <c r="AS53" s="92"/>
      <c r="AT53" s="92"/>
      <c r="AU53" s="32"/>
      <c r="AV53" s="92"/>
      <c r="AW53" s="92"/>
      <c r="AX53" s="92"/>
      <c r="AY53" s="32"/>
      <c r="AZ53" s="92"/>
      <c r="BA53" s="92"/>
      <c r="BB53" s="92"/>
      <c r="BC53" s="92"/>
      <c r="BD53" s="32"/>
      <c r="BE53" s="92"/>
      <c r="BF53" s="92"/>
      <c r="BG53" s="92"/>
      <c r="BH53" s="92"/>
      <c r="BI53" s="32"/>
      <c r="BJ53" s="92"/>
      <c r="BK53" s="92"/>
      <c r="BL53" s="92"/>
      <c r="BM53" s="92"/>
      <c r="BN53" s="92"/>
      <c r="BO53" s="92"/>
      <c r="BP53" s="92"/>
      <c r="BQ53" s="92"/>
      <c r="BR53" s="92"/>
      <c r="BS53" s="92"/>
      <c r="BT53" s="92"/>
      <c r="BU53" s="92"/>
      <c r="BV53" s="92"/>
      <c r="BW53" s="92"/>
      <c r="BX53" s="92"/>
      <c r="BY53" s="92"/>
      <c r="BZ53" s="92"/>
      <c r="CA53" s="92"/>
    </row>
    <row r="54">
      <c r="A54" s="67"/>
      <c r="B54" s="68" t="s">
        <v>140</v>
      </c>
      <c r="C54" s="69"/>
      <c r="D54" s="72"/>
      <c r="E54" s="104" t="s">
        <v>399</v>
      </c>
      <c r="F54" s="72"/>
      <c r="G54" s="87"/>
      <c r="H54" s="74"/>
      <c r="I54" s="72"/>
      <c r="J54" s="107"/>
      <c r="K54" s="72" t="s">
        <v>168</v>
      </c>
      <c r="L54" s="77" t="s">
        <v>169</v>
      </c>
      <c r="M54" s="78"/>
      <c r="N54" s="99" t="s">
        <v>400</v>
      </c>
      <c r="O54" s="80">
        <v>74.0</v>
      </c>
      <c r="P54" s="81" t="s">
        <v>401</v>
      </c>
      <c r="R54" s="27" t="s">
        <v>402</v>
      </c>
      <c r="S54" s="80">
        <v>2016.0</v>
      </c>
      <c r="T54" s="28" t="s">
        <v>352</v>
      </c>
      <c r="W54" s="109" t="s">
        <v>403</v>
      </c>
      <c r="X54" s="80">
        <v>50.0</v>
      </c>
      <c r="Y54" s="83" t="s">
        <v>146</v>
      </c>
      <c r="Z54" s="84">
        <v>24.0</v>
      </c>
      <c r="AA54" s="84">
        <v>3.0</v>
      </c>
      <c r="AB54" s="84">
        <v>245.0</v>
      </c>
      <c r="AC54" s="84">
        <v>283.0</v>
      </c>
      <c r="AD54" s="84">
        <v>74.0</v>
      </c>
      <c r="AE54" s="84">
        <v>12.33</v>
      </c>
      <c r="AF54" s="84">
        <v>74.0</v>
      </c>
      <c r="AG54" s="84">
        <v>1.0</v>
      </c>
      <c r="AH54" s="80">
        <v>6.0</v>
      </c>
      <c r="AI54" s="85"/>
      <c r="AJ54" s="85"/>
      <c r="AK54" s="80"/>
      <c r="AL54" s="80"/>
      <c r="AM54" s="27"/>
      <c r="AN54" s="27"/>
      <c r="AP54" s="31"/>
      <c r="AQ54" s="32"/>
      <c r="AR54" s="32"/>
      <c r="AS54" s="92"/>
      <c r="AT54" s="92"/>
      <c r="AU54" s="32"/>
      <c r="AV54" s="92"/>
      <c r="AW54" s="92"/>
      <c r="AX54" s="92"/>
      <c r="AY54" s="32"/>
      <c r="AZ54" s="92"/>
      <c r="BA54" s="92"/>
      <c r="BB54" s="92"/>
      <c r="BC54" s="92"/>
      <c r="BD54" s="32"/>
      <c r="BE54" s="92"/>
      <c r="BF54" s="92"/>
      <c r="BG54" s="92"/>
      <c r="BH54" s="92"/>
      <c r="BI54" s="32"/>
      <c r="BJ54" s="92"/>
      <c r="BK54" s="92"/>
      <c r="BL54" s="92"/>
      <c r="BM54" s="92"/>
      <c r="BN54" s="92"/>
      <c r="BO54" s="92"/>
      <c r="BP54" s="92"/>
      <c r="BQ54" s="92"/>
      <c r="BR54" s="92"/>
      <c r="BS54" s="92"/>
      <c r="BT54" s="92"/>
      <c r="BU54" s="92"/>
      <c r="BV54" s="92"/>
      <c r="BW54" s="92"/>
      <c r="BX54" s="92"/>
      <c r="BY54" s="92"/>
      <c r="BZ54" s="92"/>
      <c r="CA54" s="92"/>
    </row>
    <row r="55">
      <c r="A55" s="67"/>
      <c r="B55" s="68"/>
      <c r="C55" s="132" t="s">
        <v>140</v>
      </c>
      <c r="D55" s="72"/>
      <c r="E55" s="106" t="s">
        <v>141</v>
      </c>
      <c r="F55" s="72"/>
      <c r="G55" s="87"/>
      <c r="H55" s="74"/>
      <c r="I55" s="72"/>
      <c r="J55" s="107"/>
      <c r="K55" s="72"/>
      <c r="L55" s="77"/>
      <c r="M55" s="78"/>
      <c r="N55" s="129"/>
      <c r="O55" s="80">
        <v>73.0</v>
      </c>
      <c r="P55" s="81" t="s">
        <v>404</v>
      </c>
      <c r="R55" s="27" t="s">
        <v>405</v>
      </c>
      <c r="S55" s="80">
        <v>2016.0</v>
      </c>
      <c r="T55" s="27" t="s">
        <v>406</v>
      </c>
      <c r="V55" s="82" t="s">
        <v>407</v>
      </c>
      <c r="W55" s="82" t="s">
        <v>408</v>
      </c>
      <c r="X55" s="80">
        <v>51.0</v>
      </c>
      <c r="Y55" s="83" t="s">
        <v>146</v>
      </c>
      <c r="Z55" s="27">
        <v>78.0</v>
      </c>
      <c r="AA55" s="91"/>
      <c r="AB55" s="27">
        <v>80.0</v>
      </c>
      <c r="AC55" s="27">
        <v>95.0</v>
      </c>
      <c r="AD55" s="84">
        <v>73.0</v>
      </c>
      <c r="AE55" s="84">
        <v>12.17</v>
      </c>
      <c r="AF55" s="80">
        <v>73.0</v>
      </c>
      <c r="AG55" s="80">
        <v>1.0</v>
      </c>
      <c r="AH55" s="80">
        <v>6.0</v>
      </c>
      <c r="AI55" s="85"/>
      <c r="AJ55" s="85"/>
      <c r="AK55" s="80"/>
      <c r="AL55" s="80"/>
      <c r="AM55" s="28"/>
      <c r="AP55" s="31"/>
      <c r="AQ55" s="32"/>
      <c r="AR55" s="32"/>
      <c r="AS55" s="92"/>
      <c r="AT55" s="92"/>
      <c r="AU55" s="32"/>
      <c r="AV55" s="92"/>
      <c r="AW55" s="92"/>
      <c r="AX55" s="92"/>
      <c r="AY55" s="32"/>
      <c r="AZ55" s="92"/>
      <c r="BA55" s="92"/>
      <c r="BB55" s="92"/>
      <c r="BC55" s="92"/>
      <c r="BD55" s="32"/>
      <c r="BE55" s="92"/>
      <c r="BF55" s="92"/>
      <c r="BG55" s="92"/>
      <c r="BH55" s="92"/>
      <c r="BI55" s="32"/>
      <c r="BJ55" s="92"/>
      <c r="BK55" s="92"/>
      <c r="BL55" s="92"/>
      <c r="BM55" s="92"/>
      <c r="BN55" s="92"/>
      <c r="BO55" s="92"/>
      <c r="BP55" s="92"/>
      <c r="BQ55" s="92"/>
      <c r="BR55" s="92"/>
      <c r="BS55" s="92"/>
      <c r="BT55" s="92"/>
      <c r="BU55" s="92"/>
      <c r="BV55" s="92"/>
      <c r="BW55" s="92"/>
      <c r="BX55" s="92"/>
      <c r="BY55" s="92"/>
      <c r="BZ55" s="92"/>
      <c r="CA55" s="92"/>
    </row>
    <row r="56">
      <c r="A56" s="67"/>
      <c r="B56" s="68"/>
      <c r="C56" s="69" t="s">
        <v>409</v>
      </c>
      <c r="D56" s="72"/>
      <c r="E56" s="104" t="s">
        <v>141</v>
      </c>
      <c r="F56" s="72"/>
      <c r="G56" s="73"/>
      <c r="H56" s="74"/>
      <c r="I56" s="72"/>
      <c r="J56" s="107"/>
      <c r="K56" s="72"/>
      <c r="L56" s="77"/>
      <c r="M56" s="127"/>
      <c r="N56" s="99"/>
      <c r="O56" s="80">
        <v>72.0</v>
      </c>
      <c r="P56" s="81" t="s">
        <v>410</v>
      </c>
      <c r="R56" s="27" t="s">
        <v>411</v>
      </c>
      <c r="S56" s="80">
        <v>2020.0</v>
      </c>
      <c r="T56" s="28" t="s">
        <v>366</v>
      </c>
      <c r="W56" s="82" t="s">
        <v>412</v>
      </c>
      <c r="X56" s="80">
        <v>52.0</v>
      </c>
      <c r="Y56" s="83" t="s">
        <v>146</v>
      </c>
      <c r="Z56" s="27">
        <v>22.0</v>
      </c>
      <c r="AA56" s="27">
        <v>8.0</v>
      </c>
      <c r="AB56" s="91"/>
      <c r="AC56" s="91"/>
      <c r="AD56" s="84">
        <v>72.0</v>
      </c>
      <c r="AE56" s="84">
        <v>36.0</v>
      </c>
      <c r="AF56" s="80">
        <v>72.0</v>
      </c>
      <c r="AG56" s="80">
        <v>1.0</v>
      </c>
      <c r="AH56" s="80">
        <v>2.0</v>
      </c>
      <c r="AI56" s="85"/>
      <c r="AJ56" s="85"/>
      <c r="AK56" s="80"/>
      <c r="AL56" s="80"/>
      <c r="AM56" s="28"/>
      <c r="AP56" s="31"/>
      <c r="AQ56" s="32"/>
      <c r="AR56" s="32"/>
      <c r="AS56" s="92"/>
      <c r="AT56" s="92"/>
      <c r="AU56" s="32"/>
      <c r="AV56" s="92"/>
      <c r="AW56" s="92"/>
      <c r="AX56" s="92"/>
      <c r="AY56" s="110"/>
      <c r="AZ56" s="120"/>
      <c r="BA56" s="92"/>
      <c r="BB56" s="92"/>
      <c r="BC56" s="92"/>
      <c r="BD56" s="32"/>
      <c r="BE56" s="92"/>
      <c r="BF56" s="92"/>
      <c r="BG56" s="92"/>
      <c r="BH56" s="92"/>
      <c r="BI56" s="32"/>
      <c r="BJ56" s="92"/>
      <c r="BK56" s="92"/>
      <c r="BL56" s="92"/>
      <c r="BM56" s="92"/>
      <c r="BN56" s="92"/>
      <c r="BO56" s="92"/>
      <c r="BP56" s="92"/>
      <c r="BQ56" s="92"/>
      <c r="BR56" s="92"/>
      <c r="BS56" s="92"/>
      <c r="BT56" s="92"/>
      <c r="BU56" s="92"/>
      <c r="BV56" s="92"/>
      <c r="BW56" s="92"/>
      <c r="BX56" s="92"/>
      <c r="BY56" s="92"/>
      <c r="BZ56" s="92"/>
      <c r="CA56" s="92"/>
    </row>
    <row r="57">
      <c r="A57" s="67"/>
      <c r="B57" s="68"/>
      <c r="C57" s="69" t="s">
        <v>409</v>
      </c>
      <c r="D57" s="72"/>
      <c r="E57" s="104" t="s">
        <v>141</v>
      </c>
      <c r="F57" s="72"/>
      <c r="G57" s="73"/>
      <c r="H57" s="74"/>
      <c r="I57" s="72"/>
      <c r="J57" s="107"/>
      <c r="K57" s="72"/>
      <c r="L57" s="77"/>
      <c r="M57" s="78"/>
      <c r="N57" s="99"/>
      <c r="O57" s="80">
        <v>71.0</v>
      </c>
      <c r="P57" s="81" t="s">
        <v>413</v>
      </c>
      <c r="R57" s="27" t="s">
        <v>414</v>
      </c>
      <c r="S57" s="80">
        <v>2019.0</v>
      </c>
      <c r="T57" s="28" t="s">
        <v>415</v>
      </c>
      <c r="W57" s="82" t="s">
        <v>416</v>
      </c>
      <c r="X57" s="80">
        <v>53.0</v>
      </c>
      <c r="Y57" s="83" t="s">
        <v>146</v>
      </c>
      <c r="Z57" s="27">
        <v>41.0</v>
      </c>
      <c r="AA57" s="91"/>
      <c r="AB57" s="27">
        <v>101.0</v>
      </c>
      <c r="AC57" s="27">
        <v>118.0</v>
      </c>
      <c r="AD57" s="80">
        <v>71.0</v>
      </c>
      <c r="AE57" s="84">
        <v>23.67</v>
      </c>
      <c r="AF57" s="80">
        <v>71.0</v>
      </c>
      <c r="AG57" s="80">
        <v>1.0</v>
      </c>
      <c r="AH57" s="80">
        <v>3.0</v>
      </c>
      <c r="AI57" s="85"/>
      <c r="AJ57" s="85"/>
      <c r="AK57" s="80"/>
      <c r="AL57" s="80"/>
      <c r="AM57" s="28"/>
      <c r="AP57" s="31"/>
      <c r="AQ57" s="32"/>
      <c r="AR57" s="32"/>
      <c r="AS57" s="92"/>
      <c r="AT57" s="92"/>
      <c r="AU57" s="32"/>
      <c r="AV57" s="92"/>
      <c r="AW57" s="92"/>
      <c r="AX57" s="92"/>
      <c r="AY57" s="32"/>
      <c r="AZ57" s="92"/>
      <c r="BA57" s="92"/>
      <c r="BB57" s="92"/>
      <c r="BC57" s="92"/>
      <c r="BD57" s="32"/>
      <c r="BE57" s="92"/>
      <c r="BF57" s="92"/>
      <c r="BG57" s="92"/>
      <c r="BH57" s="92"/>
      <c r="BI57" s="32"/>
      <c r="BJ57" s="92"/>
      <c r="BK57" s="92"/>
      <c r="BL57" s="92"/>
      <c r="BM57" s="92"/>
      <c r="BN57" s="92"/>
      <c r="BO57" s="92"/>
      <c r="BP57" s="92"/>
      <c r="BQ57" s="92"/>
      <c r="BR57" s="92"/>
      <c r="BS57" s="92"/>
      <c r="BT57" s="92"/>
      <c r="BU57" s="92"/>
      <c r="BV57" s="92"/>
      <c r="BW57" s="92"/>
      <c r="BX57" s="92"/>
      <c r="BY57" s="92"/>
      <c r="BZ57" s="92"/>
      <c r="CA57" s="92"/>
    </row>
    <row r="58">
      <c r="A58" s="67"/>
      <c r="B58" s="68"/>
      <c r="C58" s="69" t="s">
        <v>409</v>
      </c>
      <c r="D58" s="72"/>
      <c r="E58" s="104" t="s">
        <v>141</v>
      </c>
      <c r="F58" s="72"/>
      <c r="G58" s="87"/>
      <c r="H58" s="74"/>
      <c r="I58" s="72"/>
      <c r="J58" s="107"/>
      <c r="K58" s="72"/>
      <c r="L58" s="77"/>
      <c r="M58" s="104"/>
      <c r="N58" s="99"/>
      <c r="O58" s="80">
        <v>71.0</v>
      </c>
      <c r="P58" s="81" t="s">
        <v>417</v>
      </c>
      <c r="R58" s="27" t="s">
        <v>418</v>
      </c>
      <c r="S58" s="80">
        <v>2018.0</v>
      </c>
      <c r="T58" s="28" t="s">
        <v>235</v>
      </c>
      <c r="W58" s="82" t="s">
        <v>419</v>
      </c>
      <c r="X58" s="80">
        <v>54.0</v>
      </c>
      <c r="Y58" s="83" t="s">
        <v>146</v>
      </c>
      <c r="Z58" s="91"/>
      <c r="AA58" s="91"/>
      <c r="AB58" s="27">
        <v>856.0</v>
      </c>
      <c r="AC58" s="27">
        <v>861.0</v>
      </c>
      <c r="AD58" s="84">
        <v>71.0</v>
      </c>
      <c r="AE58" s="84">
        <v>17.75</v>
      </c>
      <c r="AF58" s="80">
        <v>71.0</v>
      </c>
      <c r="AG58" s="80">
        <v>1.0</v>
      </c>
      <c r="AH58" s="80">
        <v>4.0</v>
      </c>
      <c r="AI58" s="85"/>
      <c r="AJ58" s="85"/>
      <c r="AK58" s="80"/>
      <c r="AL58" s="80"/>
      <c r="AM58" s="28"/>
      <c r="AP58" s="31"/>
      <c r="AQ58" s="32"/>
      <c r="AR58" s="32"/>
      <c r="AS58" s="92"/>
      <c r="AT58" s="92"/>
      <c r="AU58" s="32"/>
      <c r="AV58" s="92"/>
      <c r="AW58" s="92"/>
      <c r="AX58" s="92"/>
      <c r="AY58" s="124"/>
      <c r="AZ58" s="92"/>
      <c r="BA58" s="92"/>
      <c r="BB58" s="92"/>
      <c r="BC58" s="92"/>
      <c r="BD58" s="32"/>
      <c r="BE58" s="92"/>
      <c r="BF58" s="92"/>
      <c r="BG58" s="92"/>
      <c r="BH58" s="92"/>
      <c r="BI58" s="32"/>
      <c r="BJ58" s="92"/>
      <c r="BK58" s="92"/>
      <c r="BL58" s="92"/>
      <c r="BM58" s="92"/>
      <c r="BN58" s="92"/>
      <c r="BO58" s="92"/>
      <c r="BP58" s="92"/>
      <c r="BQ58" s="92"/>
      <c r="BR58" s="92"/>
      <c r="BS58" s="92"/>
      <c r="BT58" s="92"/>
      <c r="BU58" s="92"/>
      <c r="BV58" s="92"/>
      <c r="BW58" s="92"/>
      <c r="BX58" s="92"/>
      <c r="BY58" s="92"/>
      <c r="BZ58" s="92"/>
      <c r="CA58" s="92"/>
    </row>
    <row r="59">
      <c r="A59" s="67"/>
      <c r="B59" s="68"/>
      <c r="C59" s="69" t="s">
        <v>420</v>
      </c>
      <c r="D59" s="72"/>
      <c r="E59" s="104" t="s">
        <v>141</v>
      </c>
      <c r="F59" s="72"/>
      <c r="G59" s="73"/>
      <c r="H59" s="74"/>
      <c r="I59" s="72"/>
      <c r="J59" s="107"/>
      <c r="K59" s="72"/>
      <c r="L59" s="77"/>
      <c r="M59" s="127"/>
      <c r="N59" s="99"/>
      <c r="O59" s="80">
        <v>69.0</v>
      </c>
      <c r="P59" s="81" t="s">
        <v>421</v>
      </c>
      <c r="R59" s="27" t="s">
        <v>422</v>
      </c>
      <c r="S59" s="80">
        <v>2018.0</v>
      </c>
      <c r="T59" s="28" t="s">
        <v>423</v>
      </c>
      <c r="W59" s="82" t="s">
        <v>424</v>
      </c>
      <c r="X59" s="80">
        <v>55.0</v>
      </c>
      <c r="Y59" s="83" t="s">
        <v>146</v>
      </c>
      <c r="Z59" s="27">
        <v>57.0</v>
      </c>
      <c r="AA59" s="91"/>
      <c r="AB59" s="91"/>
      <c r="AC59" s="30"/>
      <c r="AD59" s="84">
        <v>69.0</v>
      </c>
      <c r="AE59" s="84">
        <v>17.25</v>
      </c>
      <c r="AF59" s="80">
        <v>69.0</v>
      </c>
      <c r="AG59" s="80">
        <v>1.0</v>
      </c>
      <c r="AH59" s="80">
        <v>4.0</v>
      </c>
      <c r="AI59" s="85"/>
      <c r="AJ59" s="85"/>
      <c r="AK59" s="80"/>
      <c r="AL59" s="80"/>
      <c r="AM59" s="28"/>
      <c r="AP59" s="31"/>
      <c r="AQ59" s="32"/>
      <c r="AR59" s="32"/>
      <c r="AS59" s="92"/>
      <c r="AT59" s="92"/>
      <c r="AU59" s="32"/>
      <c r="AV59" s="92"/>
      <c r="AW59" s="92"/>
      <c r="AX59" s="92"/>
      <c r="AY59" s="32"/>
      <c r="AZ59" s="92"/>
      <c r="BA59" s="92"/>
      <c r="BB59" s="92"/>
      <c r="BC59" s="92"/>
      <c r="BD59" s="32"/>
      <c r="BE59" s="92"/>
      <c r="BF59" s="92"/>
      <c r="BG59" s="92"/>
      <c r="BH59" s="92"/>
      <c r="BI59" s="32"/>
      <c r="BJ59" s="92"/>
      <c r="BK59" s="92"/>
      <c r="BL59" s="92"/>
      <c r="BM59" s="92"/>
      <c r="BN59" s="92"/>
      <c r="BO59" s="92"/>
      <c r="BP59" s="92"/>
      <c r="BQ59" s="92"/>
      <c r="BR59" s="92"/>
      <c r="BS59" s="92"/>
      <c r="BT59" s="92"/>
      <c r="BU59" s="92"/>
      <c r="BV59" s="92"/>
      <c r="BW59" s="92"/>
      <c r="BX59" s="92"/>
      <c r="BY59" s="92"/>
      <c r="BZ59" s="92"/>
      <c r="CA59" s="92"/>
    </row>
    <row r="60">
      <c r="A60" s="67"/>
      <c r="B60" s="68"/>
      <c r="C60" s="69" t="s">
        <v>420</v>
      </c>
      <c r="D60" s="72"/>
      <c r="E60" s="104" t="s">
        <v>141</v>
      </c>
      <c r="F60" s="72"/>
      <c r="G60" s="73"/>
      <c r="H60" s="74"/>
      <c r="I60" s="72"/>
      <c r="J60" s="107"/>
      <c r="K60" s="72"/>
      <c r="L60" s="77"/>
      <c r="M60" s="78"/>
      <c r="N60" s="99"/>
      <c r="O60" s="80">
        <v>69.0</v>
      </c>
      <c r="P60" s="81" t="s">
        <v>425</v>
      </c>
      <c r="R60" s="27" t="s">
        <v>426</v>
      </c>
      <c r="S60" s="80">
        <v>2015.0</v>
      </c>
      <c r="T60" s="28" t="s">
        <v>427</v>
      </c>
      <c r="W60" s="109" t="s">
        <v>428</v>
      </c>
      <c r="X60" s="80">
        <v>56.0</v>
      </c>
      <c r="Y60" s="83" t="s">
        <v>146</v>
      </c>
      <c r="Z60" s="84">
        <v>12.0</v>
      </c>
      <c r="AA60" s="84">
        <v>9.0</v>
      </c>
      <c r="AB60" s="84">
        <v>10974.0</v>
      </c>
      <c r="AC60" s="84">
        <v>10983.0</v>
      </c>
      <c r="AD60" s="84">
        <v>69.0</v>
      </c>
      <c r="AE60" s="84">
        <v>9.86</v>
      </c>
      <c r="AF60" s="84">
        <v>69.0</v>
      </c>
      <c r="AG60" s="84">
        <v>1.0</v>
      </c>
      <c r="AH60" s="80">
        <v>7.0</v>
      </c>
      <c r="AI60" s="85"/>
      <c r="AJ60" s="85"/>
      <c r="AK60" s="80"/>
      <c r="AL60" s="80"/>
      <c r="AM60" s="27"/>
      <c r="AN60" s="27"/>
      <c r="AP60" s="31"/>
      <c r="AQ60" s="32"/>
      <c r="AR60" s="32"/>
      <c r="AS60" s="92"/>
      <c r="AT60" s="92"/>
      <c r="AU60" s="32"/>
      <c r="AV60" s="92"/>
      <c r="AW60" s="92"/>
      <c r="AX60" s="92"/>
      <c r="AY60" s="32"/>
      <c r="AZ60" s="92"/>
      <c r="BA60" s="92"/>
      <c r="BB60" s="92"/>
      <c r="BC60" s="92"/>
      <c r="BD60" s="32"/>
      <c r="BE60" s="92"/>
      <c r="BF60" s="92"/>
      <c r="BG60" s="92"/>
      <c r="BH60" s="92"/>
      <c r="BI60" s="32"/>
      <c r="BJ60" s="92"/>
      <c r="BK60" s="92"/>
      <c r="BL60" s="92"/>
      <c r="BM60" s="92"/>
      <c r="BN60" s="92"/>
      <c r="BO60" s="92"/>
      <c r="BP60" s="92"/>
      <c r="BQ60" s="92"/>
      <c r="BR60" s="92"/>
      <c r="BS60" s="92"/>
      <c r="BT60" s="92"/>
      <c r="BU60" s="92"/>
      <c r="BV60" s="92"/>
      <c r="BW60" s="92"/>
      <c r="BX60" s="92"/>
      <c r="BY60" s="92"/>
      <c r="BZ60" s="92"/>
      <c r="CA60" s="92"/>
    </row>
    <row r="61">
      <c r="A61" s="67"/>
      <c r="B61" s="68"/>
      <c r="C61" s="69" t="s">
        <v>420</v>
      </c>
      <c r="D61" s="72"/>
      <c r="E61" s="104" t="s">
        <v>141</v>
      </c>
      <c r="F61" s="72"/>
      <c r="G61" s="87"/>
      <c r="H61" s="74"/>
      <c r="I61" s="72"/>
      <c r="J61" s="107"/>
      <c r="K61" s="72"/>
      <c r="L61" s="77"/>
      <c r="M61" s="78"/>
      <c r="N61" s="99"/>
      <c r="O61" s="80">
        <v>68.0</v>
      </c>
      <c r="P61" s="81" t="s">
        <v>429</v>
      </c>
      <c r="R61" s="27" t="s">
        <v>430</v>
      </c>
      <c r="S61" s="80">
        <v>2020.0</v>
      </c>
      <c r="T61" s="27" t="s">
        <v>431</v>
      </c>
      <c r="V61" s="82" t="s">
        <v>432</v>
      </c>
      <c r="W61" s="82" t="s">
        <v>433</v>
      </c>
      <c r="X61" s="80">
        <v>57.0</v>
      </c>
      <c r="Y61" s="83" t="s">
        <v>146</v>
      </c>
      <c r="Z61" s="27">
        <v>94.0</v>
      </c>
      <c r="AA61" s="91"/>
      <c r="AB61" s="91"/>
      <c r="AC61" s="91"/>
      <c r="AD61" s="80">
        <v>68.0</v>
      </c>
      <c r="AE61" s="84">
        <v>34.0</v>
      </c>
      <c r="AF61" s="80">
        <v>68.0</v>
      </c>
      <c r="AG61" s="80">
        <v>1.0</v>
      </c>
      <c r="AH61" s="80">
        <v>2.0</v>
      </c>
      <c r="AI61" s="85"/>
      <c r="AJ61" s="85"/>
      <c r="AK61" s="80"/>
      <c r="AL61" s="80"/>
      <c r="AM61" s="28"/>
      <c r="AP61" s="31"/>
      <c r="AQ61" s="32"/>
      <c r="AR61" s="32"/>
      <c r="AS61" s="92"/>
      <c r="AT61" s="92"/>
      <c r="AU61" s="32"/>
      <c r="AV61" s="92"/>
      <c r="AW61" s="92"/>
      <c r="AX61" s="92"/>
      <c r="AY61" s="32"/>
      <c r="AZ61" s="92"/>
      <c r="BA61" s="92"/>
      <c r="BB61" s="92"/>
      <c r="BC61" s="92"/>
      <c r="BD61" s="32"/>
      <c r="BE61" s="92"/>
      <c r="BF61" s="92"/>
      <c r="BG61" s="92"/>
      <c r="BH61" s="92"/>
      <c r="BI61" s="32"/>
      <c r="BJ61" s="92"/>
      <c r="BK61" s="92"/>
      <c r="BL61" s="92"/>
      <c r="BM61" s="92"/>
      <c r="BN61" s="92"/>
      <c r="BO61" s="92"/>
      <c r="BP61" s="92"/>
      <c r="BQ61" s="92"/>
      <c r="BR61" s="92"/>
      <c r="BS61" s="92"/>
      <c r="BT61" s="92"/>
      <c r="BU61" s="92"/>
      <c r="BV61" s="92"/>
      <c r="BW61" s="92"/>
      <c r="BX61" s="92"/>
      <c r="BY61" s="92"/>
      <c r="BZ61" s="92"/>
      <c r="CA61" s="92"/>
    </row>
    <row r="62">
      <c r="A62" s="67"/>
      <c r="B62" s="68"/>
      <c r="C62" s="69" t="s">
        <v>420</v>
      </c>
      <c r="D62" s="72"/>
      <c r="E62" s="104" t="s">
        <v>141</v>
      </c>
      <c r="F62" s="72"/>
      <c r="G62" s="73"/>
      <c r="H62" s="74"/>
      <c r="I62" s="72"/>
      <c r="J62" s="107"/>
      <c r="K62" s="72"/>
      <c r="L62" s="77"/>
      <c r="M62" s="78"/>
      <c r="N62" s="99"/>
      <c r="O62" s="80">
        <v>68.0</v>
      </c>
      <c r="P62" s="81" t="s">
        <v>434</v>
      </c>
      <c r="R62" s="27" t="s">
        <v>435</v>
      </c>
      <c r="S62" s="80">
        <v>2017.0</v>
      </c>
      <c r="T62" s="28" t="s">
        <v>436</v>
      </c>
      <c r="W62" s="82" t="s">
        <v>437</v>
      </c>
      <c r="X62" s="80">
        <v>58.0</v>
      </c>
      <c r="Y62" s="83" t="s">
        <v>146</v>
      </c>
      <c r="Z62" s="27">
        <v>13.0</v>
      </c>
      <c r="AA62" s="27">
        <v>11.0</v>
      </c>
      <c r="AB62" s="91"/>
      <c r="AC62" s="30"/>
      <c r="AD62" s="84">
        <v>68.0</v>
      </c>
      <c r="AE62" s="84">
        <v>13.6</v>
      </c>
      <c r="AF62" s="80">
        <v>68.0</v>
      </c>
      <c r="AG62" s="80">
        <v>1.0</v>
      </c>
      <c r="AH62" s="80">
        <v>5.0</v>
      </c>
      <c r="AI62" s="85"/>
      <c r="AJ62" s="85"/>
      <c r="AK62" s="80"/>
      <c r="AL62" s="80"/>
      <c r="AM62" s="28"/>
      <c r="AP62" s="31"/>
      <c r="AQ62" s="32"/>
      <c r="AR62" s="32"/>
      <c r="AS62" s="92"/>
      <c r="AT62" s="92"/>
      <c r="AU62" s="32"/>
      <c r="AV62" s="92"/>
      <c r="AW62" s="92"/>
      <c r="AX62" s="92"/>
      <c r="AY62" s="32"/>
      <c r="AZ62" s="92"/>
      <c r="BA62" s="92"/>
      <c r="BB62" s="92"/>
      <c r="BC62" s="92"/>
      <c r="BD62" s="32"/>
      <c r="BE62" s="92"/>
      <c r="BF62" s="92"/>
      <c r="BG62" s="92"/>
      <c r="BH62" s="92"/>
      <c r="BI62" s="32"/>
      <c r="BJ62" s="92"/>
      <c r="BK62" s="92"/>
      <c r="BL62" s="92"/>
      <c r="BM62" s="92"/>
      <c r="BN62" s="92"/>
      <c r="BO62" s="92"/>
      <c r="BP62" s="92"/>
      <c r="BQ62" s="92"/>
      <c r="BR62" s="92"/>
      <c r="BS62" s="92"/>
      <c r="BT62" s="92"/>
      <c r="BU62" s="92"/>
      <c r="BV62" s="92"/>
      <c r="BW62" s="92"/>
      <c r="BX62" s="92"/>
      <c r="BY62" s="92"/>
      <c r="BZ62" s="92"/>
      <c r="CA62" s="92"/>
    </row>
    <row r="63">
      <c r="A63" s="67"/>
      <c r="B63" s="68" t="s">
        <v>420</v>
      </c>
      <c r="C63" s="69"/>
      <c r="D63" s="72"/>
      <c r="E63" s="104" t="s">
        <v>438</v>
      </c>
      <c r="F63" s="72"/>
      <c r="G63" s="73"/>
      <c r="H63" s="74"/>
      <c r="I63" s="72"/>
      <c r="J63" s="121" t="s">
        <v>439</v>
      </c>
      <c r="K63" s="72" t="s">
        <v>168</v>
      </c>
      <c r="L63" s="77" t="s">
        <v>384</v>
      </c>
      <c r="M63" s="126" t="s">
        <v>440</v>
      </c>
      <c r="N63" s="99"/>
      <c r="O63" s="80">
        <v>66.0</v>
      </c>
      <c r="P63" s="81" t="s">
        <v>441</v>
      </c>
      <c r="R63" s="27" t="s">
        <v>442</v>
      </c>
      <c r="S63" s="80">
        <v>2020.0</v>
      </c>
      <c r="T63" s="27" t="s">
        <v>443</v>
      </c>
      <c r="W63" s="109" t="s">
        <v>444</v>
      </c>
      <c r="X63" s="80">
        <v>59.0</v>
      </c>
      <c r="Y63" s="83" t="s">
        <v>146</v>
      </c>
      <c r="Z63" s="91"/>
      <c r="AA63" s="91"/>
      <c r="AB63" s="27">
        <v>2898.0</v>
      </c>
      <c r="AC63" s="27">
        <v>2904.0</v>
      </c>
      <c r="AD63" s="84">
        <v>66.0</v>
      </c>
      <c r="AE63" s="84">
        <v>33.0</v>
      </c>
      <c r="AF63" s="80">
        <v>66.0</v>
      </c>
      <c r="AG63" s="80">
        <v>1.0</v>
      </c>
      <c r="AH63" s="80">
        <v>2.0</v>
      </c>
      <c r="AI63" s="85"/>
      <c r="AJ63" s="85"/>
      <c r="AK63" s="80"/>
      <c r="AL63" s="80"/>
      <c r="AM63" s="28"/>
      <c r="AP63" s="133"/>
      <c r="AQ63" s="134"/>
      <c r="AR63" s="32"/>
      <c r="AS63" s="92" t="s">
        <v>237</v>
      </c>
      <c r="AT63" s="92"/>
      <c r="AU63" s="32" t="s">
        <v>231</v>
      </c>
      <c r="AV63" s="92"/>
      <c r="AW63" s="92"/>
      <c r="AX63" s="92"/>
      <c r="AY63" s="32"/>
      <c r="AZ63" s="92" t="s">
        <v>445</v>
      </c>
      <c r="BA63" s="92" t="s">
        <v>446</v>
      </c>
      <c r="BB63" s="92" t="s">
        <v>447</v>
      </c>
      <c r="BC63" s="92" t="s">
        <v>448</v>
      </c>
      <c r="BD63" s="32" t="s">
        <v>449</v>
      </c>
      <c r="BE63" s="92" t="s">
        <v>450</v>
      </c>
      <c r="BF63" s="92"/>
      <c r="BG63" s="92"/>
      <c r="BH63" s="92"/>
      <c r="BI63" s="32"/>
      <c r="BJ63" s="92"/>
      <c r="BK63" s="92" t="s">
        <v>451</v>
      </c>
      <c r="BL63" s="92"/>
      <c r="BM63" s="92"/>
      <c r="BN63" s="92"/>
      <c r="BO63" s="92"/>
      <c r="BP63" s="92"/>
      <c r="BQ63" s="92"/>
      <c r="BR63" s="92"/>
      <c r="BS63" s="92"/>
      <c r="BT63" s="92"/>
      <c r="BU63" s="92"/>
      <c r="BV63" s="92"/>
      <c r="BW63" s="92"/>
      <c r="BX63" s="92"/>
      <c r="BY63" s="92"/>
      <c r="BZ63" s="92"/>
      <c r="CA63" s="92"/>
    </row>
    <row r="64">
      <c r="A64" s="67"/>
      <c r="B64" s="68"/>
      <c r="C64" s="69" t="s">
        <v>420</v>
      </c>
      <c r="D64" s="72"/>
      <c r="E64" s="104" t="s">
        <v>141</v>
      </c>
      <c r="F64" s="72"/>
      <c r="G64" s="73"/>
      <c r="H64" s="74"/>
      <c r="I64" s="72"/>
      <c r="J64" s="107"/>
      <c r="K64" s="72"/>
      <c r="L64" s="77"/>
      <c r="N64" s="99"/>
      <c r="O64" s="80">
        <v>65.0</v>
      </c>
      <c r="P64" s="81" t="s">
        <v>452</v>
      </c>
      <c r="R64" s="27" t="s">
        <v>453</v>
      </c>
      <c r="S64" s="80">
        <v>2016.0</v>
      </c>
      <c r="T64" s="28" t="s">
        <v>356</v>
      </c>
      <c r="W64" s="82" t="s">
        <v>454</v>
      </c>
      <c r="X64" s="80">
        <v>60.0</v>
      </c>
      <c r="Y64" s="83" t="s">
        <v>146</v>
      </c>
      <c r="Z64" s="91"/>
      <c r="AA64" s="91"/>
      <c r="AB64" s="27">
        <v>404.0</v>
      </c>
      <c r="AC64" s="27">
        <v>412.0</v>
      </c>
      <c r="AD64" s="80">
        <v>65.0</v>
      </c>
      <c r="AE64" s="84">
        <v>10.83</v>
      </c>
      <c r="AF64" s="80">
        <v>65.0</v>
      </c>
      <c r="AG64" s="80">
        <v>1.0</v>
      </c>
      <c r="AH64" s="80">
        <v>6.0</v>
      </c>
      <c r="AI64" s="85"/>
      <c r="AJ64" s="85"/>
      <c r="AK64" s="80"/>
      <c r="AL64" s="80"/>
      <c r="AM64" s="28"/>
      <c r="AP64" s="31"/>
      <c r="AQ64" s="32"/>
      <c r="AR64" s="32"/>
      <c r="AS64" s="92"/>
      <c r="AT64" s="92"/>
      <c r="AU64" s="32"/>
      <c r="AV64" s="92"/>
      <c r="AW64" s="92"/>
      <c r="AX64" s="92"/>
      <c r="AY64" s="32"/>
      <c r="BI64" s="32"/>
      <c r="BJ64" s="92"/>
      <c r="BL64" s="92"/>
      <c r="BM64" s="92"/>
      <c r="BN64" s="92"/>
      <c r="BO64" s="92"/>
      <c r="BP64" s="92"/>
      <c r="BQ64" s="92"/>
      <c r="BR64" s="92"/>
      <c r="BS64" s="92"/>
      <c r="BT64" s="92"/>
      <c r="BU64" s="92"/>
      <c r="BV64" s="92"/>
      <c r="BW64" s="92"/>
      <c r="BX64" s="92"/>
      <c r="BY64" s="92"/>
      <c r="BZ64" s="92"/>
      <c r="CA64" s="92"/>
    </row>
    <row r="65">
      <c r="A65" s="67"/>
      <c r="B65" s="68"/>
      <c r="C65" s="69" t="s">
        <v>420</v>
      </c>
      <c r="D65" s="72"/>
      <c r="E65" s="104" t="s">
        <v>141</v>
      </c>
      <c r="F65" s="72"/>
      <c r="G65" s="87"/>
      <c r="H65" s="74"/>
      <c r="I65" s="72"/>
      <c r="J65" s="76"/>
      <c r="K65" s="72"/>
      <c r="L65" s="77"/>
      <c r="M65" s="104"/>
      <c r="N65" s="99"/>
      <c r="O65" s="80">
        <v>65.0</v>
      </c>
      <c r="P65" s="81" t="s">
        <v>455</v>
      </c>
      <c r="R65" s="27" t="s">
        <v>456</v>
      </c>
      <c r="S65" s="80">
        <v>2018.0</v>
      </c>
      <c r="T65" s="28" t="s">
        <v>235</v>
      </c>
      <c r="W65" s="82" t="s">
        <v>457</v>
      </c>
      <c r="X65" s="80">
        <v>61.0</v>
      </c>
      <c r="Y65" s="83" t="s">
        <v>146</v>
      </c>
      <c r="Z65" s="91"/>
      <c r="AA65" s="91"/>
      <c r="AB65" s="27">
        <v>1808.0</v>
      </c>
      <c r="AC65" s="27">
        <v>1817.0</v>
      </c>
      <c r="AD65" s="84">
        <v>65.0</v>
      </c>
      <c r="AE65" s="84">
        <v>16.25</v>
      </c>
      <c r="AF65" s="80">
        <v>65.0</v>
      </c>
      <c r="AG65" s="80">
        <v>1.0</v>
      </c>
      <c r="AH65" s="80">
        <v>4.0</v>
      </c>
      <c r="AI65" s="85"/>
      <c r="AJ65" s="85"/>
      <c r="AK65" s="80"/>
      <c r="AL65" s="80"/>
      <c r="AM65" s="28"/>
      <c r="AP65" s="31"/>
      <c r="AQ65" s="32"/>
      <c r="AR65" s="32"/>
      <c r="AS65" s="92"/>
      <c r="AT65" s="92"/>
      <c r="AU65" s="32"/>
      <c r="AV65" s="92"/>
      <c r="AW65" s="92"/>
      <c r="AX65" s="92"/>
      <c r="AY65" s="32"/>
      <c r="AZ65" s="92"/>
      <c r="BA65" s="92"/>
      <c r="BB65" s="92"/>
      <c r="BC65" s="92"/>
      <c r="BD65" s="32"/>
      <c r="BE65" s="92"/>
      <c r="BF65" s="92"/>
      <c r="BG65" s="92"/>
      <c r="BH65" s="92"/>
      <c r="BI65" s="32"/>
      <c r="BJ65" s="92"/>
      <c r="BK65" s="92"/>
      <c r="BL65" s="92"/>
      <c r="BM65" s="92"/>
      <c r="BN65" s="92"/>
      <c r="BO65" s="92"/>
      <c r="BP65" s="92"/>
      <c r="BQ65" s="92"/>
      <c r="BR65" s="92"/>
      <c r="BS65" s="92"/>
      <c r="BT65" s="92"/>
      <c r="BU65" s="92"/>
      <c r="BV65" s="92"/>
      <c r="BW65" s="92"/>
      <c r="BX65" s="92"/>
      <c r="BY65" s="92"/>
      <c r="BZ65" s="92"/>
      <c r="CA65" s="92"/>
    </row>
    <row r="66">
      <c r="A66" s="67"/>
      <c r="B66" s="68" t="s">
        <v>420</v>
      </c>
      <c r="C66" s="69"/>
      <c r="D66" s="72"/>
      <c r="E66" s="104" t="s">
        <v>458</v>
      </c>
      <c r="F66" s="72"/>
      <c r="G66" s="87"/>
      <c r="H66" s="74"/>
      <c r="I66" s="72"/>
      <c r="J66" s="107"/>
      <c r="K66" s="72" t="s">
        <v>459</v>
      </c>
      <c r="L66" s="77" t="s">
        <v>169</v>
      </c>
      <c r="M66" s="135" t="s">
        <v>460</v>
      </c>
      <c r="N66" s="136" t="s">
        <v>461</v>
      </c>
      <c r="O66" s="80">
        <v>65.0</v>
      </c>
      <c r="P66" s="122" t="s">
        <v>462</v>
      </c>
      <c r="R66" s="27" t="s">
        <v>463</v>
      </c>
      <c r="S66" s="80">
        <v>2018.0</v>
      </c>
      <c r="T66" s="28" t="s">
        <v>464</v>
      </c>
      <c r="W66" s="82" t="s">
        <v>465</v>
      </c>
      <c r="X66" s="80">
        <v>62.0</v>
      </c>
      <c r="Y66" s="83" t="s">
        <v>146</v>
      </c>
      <c r="Z66" s="27">
        <v>2018.0</v>
      </c>
      <c r="AA66" s="91"/>
      <c r="AB66" s="27">
        <v>15.0</v>
      </c>
      <c r="AC66" s="27">
        <v>21.0</v>
      </c>
      <c r="AD66" s="84">
        <v>65.0</v>
      </c>
      <c r="AE66" s="84">
        <v>16.25</v>
      </c>
      <c r="AF66" s="80">
        <v>65.0</v>
      </c>
      <c r="AG66" s="84">
        <v>1.0</v>
      </c>
      <c r="AH66" s="80">
        <v>4.0</v>
      </c>
      <c r="AI66" s="85"/>
      <c r="AJ66" s="85"/>
      <c r="AK66" s="80"/>
      <c r="AL66" s="80"/>
      <c r="AM66" s="30"/>
      <c r="AN66" s="30"/>
      <c r="AO66" s="30"/>
      <c r="AP66" s="31"/>
      <c r="AQ66" s="32"/>
      <c r="AR66" s="123"/>
      <c r="AS66" s="92"/>
      <c r="AT66" s="92"/>
      <c r="AU66" s="32"/>
      <c r="AV66" s="92"/>
      <c r="AW66" s="92"/>
      <c r="AX66" s="92"/>
      <c r="AY66" s="32"/>
      <c r="AZ66" s="92"/>
      <c r="BA66" s="92"/>
      <c r="BB66" s="92"/>
      <c r="BC66" s="92"/>
      <c r="BD66" s="32"/>
      <c r="BE66" s="92"/>
      <c r="BF66" s="92"/>
      <c r="BG66" s="92"/>
      <c r="BH66" s="92"/>
      <c r="BI66" s="32"/>
      <c r="BJ66" s="92"/>
      <c r="BK66" s="92"/>
      <c r="BL66" s="92"/>
      <c r="BM66" s="92"/>
      <c r="BN66" s="92"/>
      <c r="BO66" s="92"/>
      <c r="BP66" s="92"/>
      <c r="BQ66" s="92"/>
      <c r="BR66" s="92"/>
      <c r="BS66" s="92"/>
      <c r="BT66" s="92"/>
      <c r="BU66" s="92"/>
      <c r="BV66" s="92"/>
      <c r="BW66" s="92"/>
      <c r="BX66" s="92"/>
      <c r="BY66" s="92"/>
      <c r="BZ66" s="92"/>
      <c r="CA66" s="92"/>
    </row>
    <row r="67">
      <c r="A67" s="67"/>
      <c r="B67" s="68" t="s">
        <v>420</v>
      </c>
      <c r="C67" s="69"/>
      <c r="D67" s="72" t="s">
        <v>384</v>
      </c>
      <c r="E67" s="104" t="s">
        <v>466</v>
      </c>
      <c r="F67" s="137"/>
      <c r="G67" s="73"/>
      <c r="H67" s="74"/>
      <c r="I67" s="72"/>
      <c r="J67" s="107"/>
      <c r="K67" s="72" t="s">
        <v>459</v>
      </c>
      <c r="L67" s="77" t="s">
        <v>169</v>
      </c>
      <c r="M67" s="78" t="s">
        <v>467</v>
      </c>
      <c r="N67" s="99" t="s">
        <v>468</v>
      </c>
      <c r="O67" s="80">
        <v>64.0</v>
      </c>
      <c r="P67" s="81" t="s">
        <v>469</v>
      </c>
      <c r="R67" s="27" t="s">
        <v>442</v>
      </c>
      <c r="S67" s="80">
        <v>2019.0</v>
      </c>
      <c r="T67" s="28" t="s">
        <v>352</v>
      </c>
      <c r="W67" s="82" t="s">
        <v>470</v>
      </c>
      <c r="X67" s="80">
        <v>63.0</v>
      </c>
      <c r="Y67" s="83" t="s">
        <v>146</v>
      </c>
      <c r="Z67" s="27">
        <v>27.0</v>
      </c>
      <c r="AA67" s="27">
        <v>2.0</v>
      </c>
      <c r="AB67" s="27">
        <v>171.0</v>
      </c>
      <c r="AC67" s="27">
        <v>198.0</v>
      </c>
      <c r="AD67" s="80">
        <v>64.0</v>
      </c>
      <c r="AE67" s="84">
        <v>21.33</v>
      </c>
      <c r="AF67" s="80">
        <v>64.0</v>
      </c>
      <c r="AG67" s="80">
        <v>1.0</v>
      </c>
      <c r="AH67" s="80">
        <v>3.0</v>
      </c>
      <c r="AI67" s="85"/>
      <c r="AJ67" s="85"/>
      <c r="AK67" s="80"/>
      <c r="AL67" s="80"/>
      <c r="AM67" s="28"/>
      <c r="AP67" s="31"/>
      <c r="AQ67" s="32"/>
      <c r="AR67" s="32"/>
      <c r="AS67" s="92" t="s">
        <v>471</v>
      </c>
      <c r="AT67" s="92"/>
      <c r="AU67" s="32" t="s">
        <v>231</v>
      </c>
      <c r="AV67" s="92"/>
      <c r="AW67" s="92"/>
      <c r="AX67" s="92"/>
      <c r="AY67" s="32"/>
      <c r="AZ67" s="92"/>
      <c r="BA67" s="92"/>
      <c r="BB67" s="92" t="s">
        <v>472</v>
      </c>
      <c r="BC67" s="92" t="s">
        <v>473</v>
      </c>
      <c r="BD67" s="32"/>
      <c r="BE67" s="92" t="s">
        <v>474</v>
      </c>
      <c r="BF67" s="92" t="s">
        <v>475</v>
      </c>
      <c r="BG67" s="92"/>
      <c r="BH67" s="92"/>
      <c r="BI67" s="32"/>
      <c r="BJ67" s="92" t="s">
        <v>476</v>
      </c>
      <c r="BK67" s="92" t="s">
        <v>477</v>
      </c>
      <c r="BL67" s="92"/>
      <c r="BM67" s="92"/>
      <c r="BN67" s="92"/>
      <c r="BO67" s="92"/>
      <c r="BP67" s="92"/>
      <c r="BQ67" s="92"/>
      <c r="BR67" s="92"/>
      <c r="BS67" s="92"/>
      <c r="BT67" s="92"/>
      <c r="BU67" s="92"/>
      <c r="BV67" s="92"/>
      <c r="BW67" s="92"/>
      <c r="BX67" s="92"/>
      <c r="BY67" s="92"/>
      <c r="BZ67" s="92"/>
      <c r="CA67" s="92"/>
    </row>
    <row r="68">
      <c r="A68" s="67"/>
      <c r="B68" s="68"/>
      <c r="C68" s="69" t="s">
        <v>420</v>
      </c>
      <c r="D68" s="72"/>
      <c r="E68" s="104" t="s">
        <v>141</v>
      </c>
      <c r="F68" s="72"/>
      <c r="G68" s="73"/>
      <c r="H68" s="74"/>
      <c r="I68" s="72"/>
      <c r="J68" s="107"/>
      <c r="K68" s="72"/>
      <c r="L68" s="77"/>
      <c r="M68" s="78"/>
      <c r="N68" s="99"/>
      <c r="O68" s="80">
        <v>64.0</v>
      </c>
      <c r="P68" s="81" t="s">
        <v>478</v>
      </c>
      <c r="R68" s="27" t="s">
        <v>479</v>
      </c>
      <c r="S68" s="80">
        <v>2017.0</v>
      </c>
      <c r="T68" s="28" t="s">
        <v>480</v>
      </c>
      <c r="W68" s="82" t="s">
        <v>481</v>
      </c>
      <c r="X68" s="80">
        <v>64.0</v>
      </c>
      <c r="Y68" s="83" t="s">
        <v>146</v>
      </c>
      <c r="Z68" s="27">
        <v>31.0</v>
      </c>
      <c r="AA68" s="27">
        <v>4.0</v>
      </c>
      <c r="AB68" s="27">
        <v>379.0</v>
      </c>
      <c r="AC68" s="84">
        <v>391.0</v>
      </c>
      <c r="AD68" s="84">
        <v>64.0</v>
      </c>
      <c r="AE68" s="84">
        <v>12.8</v>
      </c>
      <c r="AF68" s="80">
        <v>64.0</v>
      </c>
      <c r="AG68" s="80">
        <v>1.0</v>
      </c>
      <c r="AH68" s="80">
        <v>5.0</v>
      </c>
      <c r="AI68" s="85"/>
      <c r="AJ68" s="85"/>
      <c r="AK68" s="80"/>
      <c r="AL68" s="80"/>
      <c r="AM68" s="28"/>
      <c r="AP68" s="31"/>
      <c r="AQ68" s="32"/>
      <c r="AR68" s="32"/>
      <c r="AS68" s="92"/>
      <c r="AT68" s="92"/>
      <c r="AU68" s="32"/>
      <c r="AV68" s="92"/>
      <c r="AW68" s="92"/>
      <c r="AX68" s="92"/>
      <c r="AY68" s="32"/>
      <c r="AZ68" s="92"/>
      <c r="BA68" s="92"/>
      <c r="BB68" s="92"/>
      <c r="BC68" s="92"/>
      <c r="BD68" s="32"/>
      <c r="BE68" s="92"/>
      <c r="BF68" s="92"/>
      <c r="BG68" s="92"/>
      <c r="BH68" s="92"/>
      <c r="BI68" s="32"/>
      <c r="BJ68" s="92"/>
      <c r="BK68" s="92"/>
      <c r="BL68" s="92"/>
      <c r="BM68" s="92"/>
      <c r="BN68" s="92"/>
      <c r="BO68" s="92"/>
      <c r="BP68" s="92"/>
      <c r="BQ68" s="92"/>
      <c r="BR68" s="92"/>
      <c r="BS68" s="92"/>
      <c r="BT68" s="92"/>
      <c r="BU68" s="92"/>
      <c r="BV68" s="92"/>
      <c r="BW68" s="92"/>
      <c r="BX68" s="92"/>
      <c r="BY68" s="92"/>
      <c r="BZ68" s="92"/>
      <c r="CA68" s="92"/>
    </row>
    <row r="69">
      <c r="A69" s="67"/>
      <c r="B69" s="68"/>
      <c r="C69" s="69" t="s">
        <v>420</v>
      </c>
      <c r="D69" s="72"/>
      <c r="E69" s="104" t="s">
        <v>141</v>
      </c>
      <c r="F69" s="72"/>
      <c r="G69" s="87"/>
      <c r="H69" s="74"/>
      <c r="I69" s="72"/>
      <c r="J69" s="76"/>
      <c r="K69" s="72"/>
      <c r="L69" s="77"/>
      <c r="M69" s="104"/>
      <c r="N69" s="99"/>
      <c r="O69" s="80">
        <v>63.0</v>
      </c>
      <c r="P69" s="81" t="s">
        <v>482</v>
      </c>
      <c r="R69" s="27" t="s">
        <v>483</v>
      </c>
      <c r="S69" s="80">
        <v>2015.0</v>
      </c>
      <c r="T69" s="28" t="s">
        <v>366</v>
      </c>
      <c r="W69" s="82" t="s">
        <v>484</v>
      </c>
      <c r="X69" s="80">
        <v>65.0</v>
      </c>
      <c r="Y69" s="83" t="s">
        <v>146</v>
      </c>
      <c r="Z69" s="27">
        <v>17.0</v>
      </c>
      <c r="AA69" s="27">
        <v>11.0</v>
      </c>
      <c r="AB69" s="91"/>
      <c r="AC69" s="91"/>
      <c r="AD69" s="80">
        <v>63.0</v>
      </c>
      <c r="AE69" s="84">
        <v>9.0</v>
      </c>
      <c r="AF69" s="80">
        <v>63.0</v>
      </c>
      <c r="AG69" s="80">
        <v>1.0</v>
      </c>
      <c r="AH69" s="80">
        <v>7.0</v>
      </c>
      <c r="AI69" s="85"/>
      <c r="AJ69" s="85"/>
      <c r="AK69" s="80"/>
      <c r="AL69" s="80"/>
      <c r="AM69" s="28"/>
      <c r="AP69" s="31"/>
      <c r="AQ69" s="32"/>
      <c r="AR69" s="32"/>
      <c r="AS69" s="92"/>
      <c r="AT69" s="92"/>
      <c r="AU69" s="32"/>
      <c r="AV69" s="92"/>
      <c r="AW69" s="92"/>
      <c r="AX69" s="92"/>
      <c r="AY69" s="32"/>
      <c r="AZ69" s="92"/>
      <c r="BA69" s="92"/>
      <c r="BB69" s="92"/>
      <c r="BC69" s="92"/>
      <c r="BD69" s="32"/>
      <c r="BE69" s="92"/>
      <c r="BF69" s="92"/>
      <c r="BG69" s="92"/>
      <c r="BH69" s="92"/>
      <c r="BI69" s="32"/>
      <c r="BJ69" s="92"/>
      <c r="BK69" s="92"/>
      <c r="BL69" s="92"/>
      <c r="BM69" s="92"/>
      <c r="BN69" s="92"/>
      <c r="BO69" s="92"/>
      <c r="BP69" s="92"/>
      <c r="BQ69" s="92"/>
      <c r="BR69" s="92"/>
      <c r="BS69" s="92"/>
      <c r="BT69" s="92"/>
      <c r="BU69" s="92"/>
      <c r="BV69" s="92"/>
      <c r="BW69" s="92"/>
      <c r="BX69" s="92"/>
      <c r="BY69" s="92"/>
      <c r="BZ69" s="92"/>
      <c r="CA69" s="92"/>
    </row>
    <row r="70">
      <c r="A70" s="67"/>
      <c r="B70" s="68"/>
      <c r="C70" s="69" t="s">
        <v>420</v>
      </c>
      <c r="D70" s="72"/>
      <c r="E70" s="104" t="s">
        <v>141</v>
      </c>
      <c r="F70" s="72"/>
      <c r="G70" s="73"/>
      <c r="H70" s="74"/>
      <c r="I70" s="72"/>
      <c r="J70" s="107"/>
      <c r="K70" s="72"/>
      <c r="L70" s="77"/>
      <c r="M70" s="78"/>
      <c r="N70" s="99"/>
      <c r="O70" s="80">
        <v>61.0</v>
      </c>
      <c r="P70" s="81" t="s">
        <v>485</v>
      </c>
      <c r="R70" s="27" t="s">
        <v>486</v>
      </c>
      <c r="S70" s="80">
        <v>2018.0</v>
      </c>
      <c r="T70" s="27" t="s">
        <v>487</v>
      </c>
      <c r="V70" s="91"/>
      <c r="W70" s="109" t="s">
        <v>488</v>
      </c>
      <c r="X70" s="80">
        <v>66.0</v>
      </c>
      <c r="Y70" s="83" t="s">
        <v>146</v>
      </c>
      <c r="Z70" s="27">
        <v>4.0</v>
      </c>
      <c r="AA70" s="27">
        <v>11.0</v>
      </c>
      <c r="AB70" s="27">
        <v>942.0</v>
      </c>
      <c r="AC70" s="84">
        <v>952.0</v>
      </c>
      <c r="AD70" s="84">
        <v>61.0</v>
      </c>
      <c r="AE70" s="84">
        <v>15.25</v>
      </c>
      <c r="AF70" s="80">
        <v>61.0</v>
      </c>
      <c r="AG70" s="80">
        <v>1.0</v>
      </c>
      <c r="AH70" s="80">
        <v>4.0</v>
      </c>
      <c r="AI70" s="85"/>
      <c r="AJ70" s="85"/>
      <c r="AK70" s="80"/>
      <c r="AL70" s="80"/>
      <c r="AM70" s="28"/>
      <c r="AP70" s="133"/>
      <c r="AQ70" s="134"/>
      <c r="AR70" s="32"/>
      <c r="AS70" s="92"/>
      <c r="AT70" s="92"/>
      <c r="AU70" s="32"/>
      <c r="AV70" s="92"/>
      <c r="AW70" s="92"/>
      <c r="AX70" s="92"/>
      <c r="AY70" s="32"/>
      <c r="AZ70" s="92"/>
      <c r="BA70" s="92"/>
      <c r="BB70" s="92"/>
      <c r="BC70" s="92"/>
      <c r="BD70" s="32"/>
      <c r="BE70" s="92"/>
      <c r="BF70" s="92"/>
      <c r="BG70" s="92"/>
      <c r="BH70" s="92"/>
      <c r="BI70" s="32"/>
      <c r="BJ70" s="92"/>
      <c r="BK70" s="92"/>
      <c r="BL70" s="92"/>
      <c r="BM70" s="92"/>
      <c r="BN70" s="92"/>
      <c r="BO70" s="92"/>
      <c r="BP70" s="92"/>
      <c r="BQ70" s="92"/>
      <c r="BR70" s="92"/>
      <c r="BS70" s="92"/>
      <c r="BT70" s="92"/>
      <c r="BU70" s="92"/>
      <c r="BV70" s="92"/>
      <c r="BW70" s="92"/>
      <c r="BX70" s="92"/>
      <c r="BY70" s="92"/>
      <c r="BZ70" s="92"/>
      <c r="CA70" s="92"/>
    </row>
    <row r="71">
      <c r="A71" s="67"/>
      <c r="B71" s="68"/>
      <c r="C71" s="69" t="s">
        <v>420</v>
      </c>
      <c r="D71" s="72"/>
      <c r="E71" s="104" t="s">
        <v>141</v>
      </c>
      <c r="F71" s="72"/>
      <c r="G71" s="73"/>
      <c r="H71" s="74"/>
      <c r="I71" s="72"/>
      <c r="J71" s="107"/>
      <c r="K71" s="72"/>
      <c r="L71" s="77"/>
      <c r="M71" s="78"/>
      <c r="N71" s="99"/>
      <c r="O71" s="80">
        <v>61.0</v>
      </c>
      <c r="P71" s="81" t="s">
        <v>489</v>
      </c>
      <c r="R71" s="27" t="s">
        <v>490</v>
      </c>
      <c r="S71" s="80">
        <v>2018.0</v>
      </c>
      <c r="T71" s="27" t="s">
        <v>491</v>
      </c>
      <c r="V71" s="100"/>
      <c r="W71" s="82" t="s">
        <v>492</v>
      </c>
      <c r="X71" s="80">
        <v>67.0</v>
      </c>
      <c r="Y71" s="83" t="s">
        <v>146</v>
      </c>
      <c r="Z71" s="27">
        <v>23.0</v>
      </c>
      <c r="AA71" s="27">
        <v>2.0</v>
      </c>
      <c r="AB71" s="27">
        <v>179.0</v>
      </c>
      <c r="AC71" s="84">
        <v>185.0</v>
      </c>
      <c r="AD71" s="84">
        <v>61.0</v>
      </c>
      <c r="AE71" s="84">
        <v>15.25</v>
      </c>
      <c r="AF71" s="80">
        <v>61.0</v>
      </c>
      <c r="AG71" s="80">
        <v>1.0</v>
      </c>
      <c r="AH71" s="80">
        <v>4.0</v>
      </c>
      <c r="AI71" s="85"/>
      <c r="AJ71" s="85"/>
      <c r="AK71" s="80"/>
      <c r="AL71" s="80"/>
      <c r="AM71" s="28"/>
      <c r="AP71" s="31"/>
      <c r="AQ71" s="32"/>
      <c r="AR71" s="32"/>
      <c r="AS71" s="92"/>
      <c r="AT71" s="92"/>
      <c r="AU71" s="32"/>
      <c r="AV71" s="92"/>
      <c r="AW71" s="92"/>
      <c r="AX71" s="92"/>
      <c r="AY71" s="32"/>
      <c r="AZ71" s="92"/>
      <c r="BA71" s="92"/>
      <c r="BB71" s="92"/>
      <c r="BC71" s="92"/>
      <c r="BD71" s="32"/>
      <c r="BE71" s="92"/>
      <c r="BF71" s="92"/>
      <c r="BG71" s="92"/>
      <c r="BH71" s="92"/>
      <c r="BI71" s="32"/>
      <c r="BJ71" s="92"/>
      <c r="BK71" s="92"/>
      <c r="BL71" s="92"/>
      <c r="BM71" s="92"/>
      <c r="BN71" s="92"/>
      <c r="BO71" s="92"/>
      <c r="BP71" s="92"/>
      <c r="BQ71" s="92"/>
      <c r="BR71" s="92"/>
      <c r="BS71" s="92"/>
      <c r="BT71" s="92"/>
      <c r="BU71" s="92"/>
      <c r="BV71" s="92"/>
      <c r="BW71" s="92"/>
      <c r="BX71" s="92"/>
      <c r="BY71" s="92"/>
      <c r="BZ71" s="92"/>
      <c r="CA71" s="92"/>
    </row>
    <row r="72">
      <c r="A72" s="67"/>
      <c r="B72" s="68"/>
      <c r="C72" s="69" t="s">
        <v>420</v>
      </c>
      <c r="D72" s="72"/>
      <c r="E72" s="104" t="s">
        <v>141</v>
      </c>
      <c r="F72" s="72"/>
      <c r="G72" s="73"/>
      <c r="H72" s="74"/>
      <c r="I72" s="72"/>
      <c r="J72" s="107"/>
      <c r="K72" s="72"/>
      <c r="L72" s="77"/>
      <c r="M72" s="78"/>
      <c r="N72" s="99"/>
      <c r="O72" s="80">
        <v>61.0</v>
      </c>
      <c r="P72" s="81" t="s">
        <v>493</v>
      </c>
      <c r="R72" s="27" t="s">
        <v>494</v>
      </c>
      <c r="S72" s="80">
        <v>2015.0</v>
      </c>
      <c r="T72" s="27" t="s">
        <v>495</v>
      </c>
      <c r="V72" s="82" t="s">
        <v>496</v>
      </c>
      <c r="W72" s="109" t="s">
        <v>497</v>
      </c>
      <c r="X72" s="80">
        <v>68.0</v>
      </c>
      <c r="Y72" s="83" t="s">
        <v>146</v>
      </c>
      <c r="Z72" s="84">
        <v>56.0</v>
      </c>
      <c r="AA72" s="30"/>
      <c r="AB72" s="84">
        <v>318.0</v>
      </c>
      <c r="AC72" s="84">
        <v>332.0</v>
      </c>
      <c r="AD72" s="84">
        <v>61.0</v>
      </c>
      <c r="AE72" s="84">
        <v>8.71</v>
      </c>
      <c r="AF72" s="84">
        <v>61.0</v>
      </c>
      <c r="AG72" s="84">
        <v>1.0</v>
      </c>
      <c r="AH72" s="80">
        <v>7.0</v>
      </c>
      <c r="AI72" s="85"/>
      <c r="AJ72" s="85"/>
      <c r="AK72" s="80"/>
      <c r="AL72" s="80"/>
      <c r="AM72" s="27"/>
      <c r="AN72" s="27"/>
      <c r="AP72" s="31"/>
      <c r="AQ72" s="32"/>
      <c r="AR72" s="32"/>
      <c r="AS72" s="92"/>
      <c r="AT72" s="92"/>
      <c r="AU72" s="32"/>
      <c r="AV72" s="92"/>
      <c r="AW72" s="92"/>
      <c r="AX72" s="92"/>
      <c r="AY72" s="32"/>
      <c r="AZ72" s="92"/>
      <c r="BA72" s="92"/>
      <c r="BB72" s="92"/>
      <c r="BC72" s="92"/>
      <c r="BD72" s="32"/>
      <c r="BE72" s="92"/>
      <c r="BF72" s="92"/>
      <c r="BG72" s="92"/>
      <c r="BH72" s="92"/>
      <c r="BI72" s="32"/>
      <c r="BJ72" s="92"/>
      <c r="BK72" s="92"/>
      <c r="BL72" s="92"/>
      <c r="BM72" s="92"/>
      <c r="BN72" s="92"/>
      <c r="BO72" s="92"/>
      <c r="BP72" s="92"/>
      <c r="BQ72" s="92"/>
      <c r="BR72" s="92"/>
      <c r="BS72" s="92"/>
      <c r="BT72" s="92"/>
      <c r="BU72" s="92"/>
      <c r="BV72" s="92"/>
      <c r="BW72" s="92"/>
      <c r="BX72" s="92"/>
      <c r="BY72" s="92"/>
      <c r="BZ72" s="92"/>
      <c r="CA72" s="92"/>
    </row>
    <row r="73">
      <c r="A73" s="67"/>
      <c r="B73" s="68" t="s">
        <v>420</v>
      </c>
      <c r="C73" s="69"/>
      <c r="D73" s="72"/>
      <c r="E73" s="104" t="s">
        <v>498</v>
      </c>
      <c r="F73" s="72"/>
      <c r="G73" s="73"/>
      <c r="H73" s="74"/>
      <c r="I73" s="72"/>
      <c r="J73" s="107"/>
      <c r="K73" s="72" t="s">
        <v>459</v>
      </c>
      <c r="L73" s="77" t="s">
        <v>169</v>
      </c>
      <c r="M73" s="135" t="s">
        <v>499</v>
      </c>
      <c r="N73" s="138" t="s">
        <v>500</v>
      </c>
      <c r="O73" s="80">
        <v>60.0</v>
      </c>
      <c r="P73" s="122" t="s">
        <v>501</v>
      </c>
      <c r="R73" s="27" t="s">
        <v>502</v>
      </c>
      <c r="S73" s="80">
        <v>2018.0</v>
      </c>
      <c r="T73" s="28" t="s">
        <v>503</v>
      </c>
      <c r="W73" s="82" t="s">
        <v>504</v>
      </c>
      <c r="X73" s="80">
        <v>69.0</v>
      </c>
      <c r="Y73" s="83" t="s">
        <v>146</v>
      </c>
      <c r="Z73" s="27">
        <v>1.0</v>
      </c>
      <c r="AA73" s="91"/>
      <c r="AB73" s="27">
        <v>1854.0</v>
      </c>
      <c r="AC73" s="27">
        <v>1864.0</v>
      </c>
      <c r="AD73" s="84">
        <v>60.0</v>
      </c>
      <c r="AE73" s="84">
        <v>15.0</v>
      </c>
      <c r="AF73" s="80">
        <v>60.0</v>
      </c>
      <c r="AG73" s="84">
        <v>1.0</v>
      </c>
      <c r="AH73" s="80">
        <v>4.0</v>
      </c>
      <c r="AI73" s="85"/>
      <c r="AJ73" s="85"/>
      <c r="AK73" s="80"/>
      <c r="AL73" s="80"/>
      <c r="AM73" s="30"/>
      <c r="AN73" s="30"/>
      <c r="AO73" s="30"/>
      <c r="AP73" s="31"/>
      <c r="AQ73" s="32"/>
      <c r="AR73" s="123"/>
      <c r="AS73" s="92"/>
      <c r="AT73" s="92"/>
      <c r="AU73" s="32"/>
      <c r="AV73" s="92"/>
      <c r="AW73" s="92"/>
      <c r="AX73" s="92"/>
      <c r="AY73" s="32"/>
      <c r="AZ73" s="92"/>
      <c r="BA73" s="92"/>
      <c r="BB73" s="92"/>
      <c r="BC73" s="92"/>
      <c r="BD73" s="32"/>
      <c r="BE73" s="92"/>
      <c r="BF73" s="92"/>
      <c r="BG73" s="92"/>
      <c r="BH73" s="92"/>
      <c r="BI73" s="32"/>
      <c r="BJ73" s="92"/>
      <c r="BK73" s="92"/>
      <c r="BL73" s="92"/>
      <c r="BM73" s="92"/>
      <c r="BN73" s="92"/>
      <c r="BO73" s="92"/>
      <c r="BP73" s="92"/>
      <c r="BQ73" s="92"/>
      <c r="BR73" s="92"/>
      <c r="BS73" s="92"/>
      <c r="BT73" s="92"/>
      <c r="BU73" s="92"/>
      <c r="BV73" s="92"/>
      <c r="BW73" s="92"/>
      <c r="BX73" s="92"/>
      <c r="BY73" s="92"/>
      <c r="BZ73" s="92"/>
      <c r="CA73" s="92"/>
    </row>
    <row r="74">
      <c r="A74" s="67"/>
      <c r="B74" s="68"/>
      <c r="C74" s="69" t="s">
        <v>420</v>
      </c>
      <c r="D74" s="72"/>
      <c r="E74" s="104" t="s">
        <v>141</v>
      </c>
      <c r="F74" s="72"/>
      <c r="G74" s="87"/>
      <c r="H74" s="74"/>
      <c r="I74" s="72"/>
      <c r="J74" s="107"/>
      <c r="K74" s="72"/>
      <c r="L74" s="77"/>
      <c r="M74" s="78"/>
      <c r="N74" s="99"/>
      <c r="O74" s="80">
        <v>60.0</v>
      </c>
      <c r="P74" s="81" t="s">
        <v>505</v>
      </c>
      <c r="R74" s="27" t="s">
        <v>506</v>
      </c>
      <c r="S74" s="80">
        <v>2017.0</v>
      </c>
      <c r="T74" s="28" t="s">
        <v>177</v>
      </c>
      <c r="W74" s="109" t="s">
        <v>507</v>
      </c>
      <c r="X74" s="80">
        <v>70.0</v>
      </c>
      <c r="Y74" s="83" t="s">
        <v>146</v>
      </c>
      <c r="Z74" s="30"/>
      <c r="AA74" s="30"/>
      <c r="AB74" s="84">
        <v>1136.0</v>
      </c>
      <c r="AC74" s="84">
        <v>1145.0</v>
      </c>
      <c r="AD74" s="84">
        <v>60.0</v>
      </c>
      <c r="AE74" s="84">
        <v>12.0</v>
      </c>
      <c r="AF74" s="84">
        <v>60.0</v>
      </c>
      <c r="AG74" s="84">
        <v>1.0</v>
      </c>
      <c r="AH74" s="80">
        <v>5.0</v>
      </c>
      <c r="AI74" s="85"/>
      <c r="AJ74" s="85"/>
      <c r="AK74" s="80"/>
      <c r="AL74" s="80"/>
      <c r="AM74" s="27"/>
      <c r="AN74" s="27"/>
      <c r="AP74" s="31"/>
      <c r="AQ74" s="32"/>
      <c r="AR74" s="32"/>
      <c r="AS74" s="92"/>
      <c r="AT74" s="92"/>
      <c r="AU74" s="32"/>
      <c r="AV74" s="92"/>
      <c r="AW74" s="92"/>
      <c r="AX74" s="92"/>
      <c r="AY74" s="32"/>
      <c r="AZ74" s="92"/>
      <c r="BA74" s="92"/>
      <c r="BB74" s="92"/>
      <c r="BC74" s="92"/>
      <c r="BD74" s="32"/>
      <c r="BE74" s="92"/>
      <c r="BF74" s="92"/>
      <c r="BG74" s="92"/>
      <c r="BH74" s="92"/>
      <c r="BI74" s="32"/>
      <c r="BJ74" s="92"/>
      <c r="BK74" s="92"/>
      <c r="BL74" s="92"/>
      <c r="BM74" s="92"/>
      <c r="BN74" s="92"/>
      <c r="BO74" s="92"/>
      <c r="BP74" s="92"/>
      <c r="BQ74" s="92"/>
      <c r="BR74" s="92"/>
      <c r="BS74" s="92"/>
      <c r="BT74" s="92"/>
      <c r="BU74" s="92"/>
      <c r="BV74" s="92"/>
      <c r="BW74" s="92"/>
      <c r="BX74" s="92"/>
      <c r="BY74" s="92"/>
      <c r="BZ74" s="92"/>
      <c r="CA74" s="92"/>
    </row>
    <row r="75">
      <c r="A75" s="67"/>
      <c r="B75" s="68"/>
      <c r="C75" s="69" t="s">
        <v>420</v>
      </c>
      <c r="D75" s="72"/>
      <c r="E75" s="104" t="s">
        <v>141</v>
      </c>
      <c r="F75" s="72"/>
      <c r="G75" s="73"/>
      <c r="H75" s="74"/>
      <c r="I75" s="72"/>
      <c r="J75" s="107"/>
      <c r="K75" s="72"/>
      <c r="L75" s="77"/>
      <c r="M75" s="78"/>
      <c r="N75" s="99"/>
      <c r="O75" s="80">
        <v>58.0</v>
      </c>
      <c r="P75" s="81" t="s">
        <v>508</v>
      </c>
      <c r="R75" s="27" t="s">
        <v>509</v>
      </c>
      <c r="S75" s="80">
        <v>2015.0</v>
      </c>
      <c r="T75" s="28" t="s">
        <v>510</v>
      </c>
      <c r="W75" s="82" t="s">
        <v>511</v>
      </c>
      <c r="X75" s="80">
        <v>71.0</v>
      </c>
      <c r="Y75" s="83" t="s">
        <v>146</v>
      </c>
      <c r="Z75" s="91"/>
      <c r="AA75" s="91"/>
      <c r="AB75" s="27">
        <v>56.0</v>
      </c>
      <c r="AC75" s="84">
        <v>66.0</v>
      </c>
      <c r="AD75" s="84">
        <v>58.0</v>
      </c>
      <c r="AE75" s="84">
        <v>8.29</v>
      </c>
      <c r="AF75" s="80">
        <v>58.0</v>
      </c>
      <c r="AG75" s="80">
        <v>1.0</v>
      </c>
      <c r="AH75" s="80">
        <v>7.0</v>
      </c>
      <c r="AI75" s="85"/>
      <c r="AJ75" s="85"/>
      <c r="AK75" s="80"/>
      <c r="AL75" s="80"/>
      <c r="AM75" s="28"/>
      <c r="AP75" s="31"/>
      <c r="AQ75" s="32"/>
      <c r="AR75" s="32"/>
      <c r="AS75" s="92"/>
      <c r="AT75" s="92"/>
      <c r="AU75" s="32"/>
      <c r="AV75" s="92"/>
      <c r="AW75" s="92"/>
      <c r="AX75" s="92"/>
      <c r="AY75" s="32"/>
      <c r="AZ75" s="92"/>
      <c r="BA75" s="92"/>
      <c r="BB75" s="92"/>
      <c r="BC75" s="92"/>
      <c r="BD75" s="32"/>
      <c r="BE75" s="92"/>
      <c r="BF75" s="92"/>
      <c r="BG75" s="92"/>
      <c r="BH75" s="92"/>
      <c r="BI75" s="32"/>
      <c r="BJ75" s="92"/>
      <c r="BK75" s="92"/>
      <c r="BL75" s="92"/>
      <c r="BM75" s="92"/>
      <c r="BN75" s="92"/>
      <c r="BO75" s="92"/>
      <c r="BP75" s="92"/>
      <c r="BQ75" s="92"/>
      <c r="BR75" s="92"/>
      <c r="BS75" s="92"/>
      <c r="BT75" s="92"/>
      <c r="BU75" s="92"/>
      <c r="BV75" s="92"/>
      <c r="BW75" s="92"/>
      <c r="BX75" s="92"/>
      <c r="BY75" s="92"/>
      <c r="BZ75" s="92"/>
      <c r="CA75" s="92"/>
    </row>
    <row r="76">
      <c r="A76" s="67"/>
      <c r="B76" s="68"/>
      <c r="C76" s="69" t="s">
        <v>420</v>
      </c>
      <c r="D76" s="72"/>
      <c r="E76" s="104" t="s">
        <v>141</v>
      </c>
      <c r="F76" s="72"/>
      <c r="G76" s="73"/>
      <c r="H76" s="74"/>
      <c r="I76" s="72"/>
      <c r="J76" s="107"/>
      <c r="K76" s="72"/>
      <c r="L76" s="77"/>
      <c r="M76" s="78"/>
      <c r="N76" s="99"/>
      <c r="O76" s="80">
        <v>57.0</v>
      </c>
      <c r="P76" s="81" t="s">
        <v>512</v>
      </c>
      <c r="R76" s="27" t="s">
        <v>156</v>
      </c>
      <c r="S76" s="80">
        <v>2020.0</v>
      </c>
      <c r="T76" s="28" t="s">
        <v>198</v>
      </c>
      <c r="W76" s="82" t="s">
        <v>513</v>
      </c>
      <c r="X76" s="80">
        <v>72.0</v>
      </c>
      <c r="Y76" s="83" t="s">
        <v>146</v>
      </c>
      <c r="Z76" s="91"/>
      <c r="AA76" s="91"/>
      <c r="AB76" s="27">
        <v>1393.0</v>
      </c>
      <c r="AC76" s="27">
        <v>13696.0</v>
      </c>
      <c r="AD76" s="84">
        <v>57.0</v>
      </c>
      <c r="AE76" s="84">
        <v>28.5</v>
      </c>
      <c r="AF76" s="84">
        <v>57.0</v>
      </c>
      <c r="AG76" s="84">
        <v>1.0</v>
      </c>
      <c r="AH76" s="80">
        <v>2.0</v>
      </c>
      <c r="AI76" s="85"/>
      <c r="AJ76" s="85"/>
      <c r="AK76" s="80"/>
      <c r="AL76" s="80"/>
      <c r="AM76" s="28"/>
      <c r="AP76" s="31"/>
      <c r="AQ76" s="32"/>
      <c r="AR76" s="32"/>
      <c r="AS76" s="92"/>
      <c r="AT76" s="92"/>
      <c r="AU76" s="32"/>
      <c r="AV76" s="92"/>
      <c r="AW76" s="92"/>
      <c r="AX76" s="92"/>
      <c r="AY76" s="32"/>
      <c r="AZ76" s="92"/>
      <c r="BA76" s="92"/>
      <c r="BB76" s="92"/>
      <c r="BC76" s="92"/>
      <c r="BD76" s="32"/>
      <c r="BE76" s="92"/>
      <c r="BF76" s="92"/>
      <c r="BG76" s="92"/>
      <c r="BH76" s="92"/>
      <c r="BI76" s="32"/>
      <c r="BJ76" s="92"/>
      <c r="BK76" s="92"/>
      <c r="BL76" s="92"/>
      <c r="BM76" s="92"/>
      <c r="BN76" s="92"/>
      <c r="BO76" s="92"/>
      <c r="BP76" s="92"/>
      <c r="BQ76" s="92"/>
      <c r="BR76" s="92"/>
      <c r="BS76" s="92"/>
      <c r="BT76" s="92"/>
      <c r="BU76" s="92"/>
      <c r="BV76" s="92"/>
      <c r="BW76" s="92"/>
      <c r="BX76" s="92"/>
      <c r="BY76" s="92"/>
      <c r="BZ76" s="92"/>
      <c r="CA76" s="92"/>
    </row>
    <row r="77">
      <c r="A77" s="67"/>
      <c r="B77" s="68"/>
      <c r="C77" s="69" t="s">
        <v>420</v>
      </c>
      <c r="D77" s="72"/>
      <c r="E77" s="104" t="s">
        <v>141</v>
      </c>
      <c r="F77" s="72"/>
      <c r="G77" s="87"/>
      <c r="H77" s="74"/>
      <c r="I77" s="72"/>
      <c r="J77" s="76"/>
      <c r="K77" s="72"/>
      <c r="L77" s="77"/>
      <c r="M77" s="78"/>
      <c r="N77" s="99"/>
      <c r="O77" s="80">
        <v>56.0</v>
      </c>
      <c r="P77" s="81" t="s">
        <v>514</v>
      </c>
      <c r="R77" s="27" t="s">
        <v>515</v>
      </c>
      <c r="S77" s="80">
        <v>2022.0</v>
      </c>
      <c r="T77" s="27" t="s">
        <v>516</v>
      </c>
      <c r="V77" s="91"/>
      <c r="W77" s="109" t="s">
        <v>517</v>
      </c>
      <c r="X77" s="80">
        <v>73.0</v>
      </c>
      <c r="Y77" s="83" t="s">
        <v>146</v>
      </c>
      <c r="Z77" s="27">
        <v>86.0</v>
      </c>
      <c r="AA77" s="27">
        <v>1.0</v>
      </c>
      <c r="AB77" s="27">
        <v>91.0</v>
      </c>
      <c r="AC77" s="27">
        <v>108.0</v>
      </c>
      <c r="AD77" s="84">
        <v>56.0</v>
      </c>
      <c r="AE77" s="84">
        <v>56.0</v>
      </c>
      <c r="AF77" s="80">
        <v>56.0</v>
      </c>
      <c r="AG77" s="80">
        <v>1.0</v>
      </c>
      <c r="AH77" s="80">
        <v>1.0</v>
      </c>
      <c r="AI77" s="85"/>
      <c r="AJ77" s="85"/>
      <c r="AK77" s="80"/>
      <c r="AL77" s="80"/>
      <c r="AM77" s="28"/>
      <c r="AP77" s="133"/>
      <c r="AQ77" s="134"/>
      <c r="AR77" s="32"/>
      <c r="AS77" s="92"/>
      <c r="AT77" s="92"/>
      <c r="AU77" s="123"/>
      <c r="AV77" s="139"/>
      <c r="AW77" s="139"/>
      <c r="AX77" s="139"/>
      <c r="AY77" s="123"/>
      <c r="AZ77" s="139"/>
      <c r="BA77" s="139"/>
      <c r="BB77" s="139"/>
      <c r="BC77" s="139"/>
      <c r="BD77" s="123"/>
      <c r="BE77" s="139"/>
      <c r="BF77" s="139"/>
      <c r="BG77" s="139"/>
      <c r="BH77" s="139"/>
      <c r="BI77" s="123"/>
      <c r="BJ77" s="139"/>
      <c r="BK77" s="139"/>
      <c r="BL77" s="139"/>
      <c r="BM77" s="139"/>
      <c r="BN77" s="139"/>
      <c r="BO77" s="139"/>
      <c r="BP77" s="139"/>
      <c r="BQ77" s="139"/>
      <c r="BR77" s="139"/>
      <c r="BS77" s="139"/>
      <c r="BT77" s="139"/>
      <c r="BU77" s="139"/>
      <c r="BV77" s="139"/>
      <c r="BW77" s="139"/>
      <c r="BX77" s="139"/>
      <c r="BY77" s="139"/>
      <c r="BZ77" s="139"/>
      <c r="CA77" s="139"/>
    </row>
    <row r="78">
      <c r="A78" s="67"/>
      <c r="B78" s="68"/>
      <c r="C78" s="69" t="s">
        <v>420</v>
      </c>
      <c r="D78" s="72"/>
      <c r="E78" s="104" t="s">
        <v>141</v>
      </c>
      <c r="F78" s="72"/>
      <c r="G78" s="73"/>
      <c r="H78" s="74"/>
      <c r="I78" s="72"/>
      <c r="J78" s="107"/>
      <c r="K78" s="72"/>
      <c r="L78" s="77"/>
      <c r="M78" s="78"/>
      <c r="N78" s="99"/>
      <c r="O78" s="80">
        <v>56.0</v>
      </c>
      <c r="P78" s="122" t="s">
        <v>518</v>
      </c>
      <c r="R78" s="27" t="s">
        <v>519</v>
      </c>
      <c r="S78" s="80">
        <v>2015.0</v>
      </c>
      <c r="T78" s="140" t="s">
        <v>520</v>
      </c>
      <c r="W78" s="141" t="s">
        <v>521</v>
      </c>
      <c r="X78" s="80">
        <v>74.0</v>
      </c>
      <c r="Y78" s="83" t="s">
        <v>146</v>
      </c>
      <c r="Z78" s="27">
        <v>29.0</v>
      </c>
      <c r="AA78" s="27">
        <v>10.0</v>
      </c>
      <c r="AB78" s="84">
        <v>3749.0</v>
      </c>
      <c r="AC78" s="84">
        <v>3769.0</v>
      </c>
      <c r="AD78" s="84">
        <v>56.0</v>
      </c>
      <c r="AE78" s="84">
        <v>8.0</v>
      </c>
      <c r="AF78" s="80">
        <v>56.0</v>
      </c>
      <c r="AG78" s="84">
        <v>1.0</v>
      </c>
      <c r="AH78" s="80">
        <v>7.0</v>
      </c>
      <c r="AI78" s="85"/>
      <c r="AJ78" s="85"/>
      <c r="AK78" s="80"/>
      <c r="AL78" s="80"/>
      <c r="AM78" s="30"/>
      <c r="AN78" s="30"/>
      <c r="AO78" s="30"/>
      <c r="AP78" s="142"/>
      <c r="AQ78" s="123"/>
      <c r="AR78" s="123"/>
      <c r="AS78" s="92"/>
      <c r="AT78" s="92"/>
      <c r="AU78" s="123"/>
      <c r="AV78" s="139"/>
      <c r="AW78" s="139"/>
      <c r="AX78" s="139"/>
      <c r="AY78" s="123"/>
      <c r="AZ78" s="139"/>
      <c r="BA78" s="139"/>
      <c r="BB78" s="139"/>
      <c r="BC78" s="139"/>
      <c r="BD78" s="123"/>
      <c r="BE78" s="139"/>
      <c r="BF78" s="139"/>
      <c r="BG78" s="139"/>
      <c r="BH78" s="139"/>
      <c r="BI78" s="123"/>
      <c r="BJ78" s="139"/>
      <c r="BK78" s="139"/>
      <c r="BL78" s="139"/>
      <c r="BM78" s="139"/>
      <c r="BN78" s="139"/>
      <c r="BO78" s="139"/>
      <c r="BP78" s="139"/>
      <c r="BQ78" s="139"/>
      <c r="BR78" s="139"/>
      <c r="BS78" s="139"/>
      <c r="BT78" s="139"/>
      <c r="BU78" s="139"/>
      <c r="BV78" s="139"/>
      <c r="BW78" s="139"/>
      <c r="BX78" s="139"/>
      <c r="BY78" s="139"/>
      <c r="BZ78" s="139"/>
      <c r="CA78" s="139"/>
    </row>
    <row r="79">
      <c r="A79" s="67"/>
      <c r="B79" s="68"/>
      <c r="C79" s="69" t="s">
        <v>420</v>
      </c>
      <c r="D79" s="72"/>
      <c r="E79" s="104" t="s">
        <v>141</v>
      </c>
      <c r="F79" s="72"/>
      <c r="G79" s="73"/>
      <c r="H79" s="74"/>
      <c r="I79" s="72"/>
      <c r="J79" s="107"/>
      <c r="K79" s="72"/>
      <c r="L79" s="77"/>
      <c r="M79" s="78"/>
      <c r="N79" s="99"/>
      <c r="O79" s="80">
        <v>56.0</v>
      </c>
      <c r="P79" s="122" t="s">
        <v>522</v>
      </c>
      <c r="R79" s="27" t="s">
        <v>523</v>
      </c>
      <c r="S79" s="80">
        <v>2017.0</v>
      </c>
      <c r="T79" s="27" t="s">
        <v>524</v>
      </c>
      <c r="V79" s="143"/>
      <c r="W79" s="141" t="s">
        <v>525</v>
      </c>
      <c r="X79" s="80">
        <v>75.0</v>
      </c>
      <c r="Y79" s="83" t="s">
        <v>146</v>
      </c>
      <c r="Z79" s="27">
        <v>13.0</v>
      </c>
      <c r="AA79" s="27">
        <v>3.0</v>
      </c>
      <c r="AB79" s="30"/>
      <c r="AC79" s="30"/>
      <c r="AD79" s="84">
        <v>56.0</v>
      </c>
      <c r="AE79" s="84">
        <v>11.2</v>
      </c>
      <c r="AF79" s="80">
        <v>56.0</v>
      </c>
      <c r="AG79" s="84">
        <v>1.0</v>
      </c>
      <c r="AH79" s="80">
        <v>5.0</v>
      </c>
      <c r="AI79" s="85"/>
      <c r="AJ79" s="85"/>
      <c r="AK79" s="80"/>
      <c r="AL79" s="80"/>
      <c r="AM79" s="30"/>
      <c r="AN79" s="30"/>
      <c r="AO79" s="30"/>
      <c r="AP79" s="142"/>
      <c r="AQ79" s="123"/>
      <c r="AR79" s="123"/>
      <c r="AS79" s="92"/>
      <c r="AT79" s="92"/>
      <c r="AU79" s="123"/>
      <c r="AV79" s="139"/>
      <c r="AW79" s="139"/>
      <c r="AX79" s="139"/>
      <c r="AY79" s="123"/>
      <c r="AZ79" s="139"/>
      <c r="BA79" s="139"/>
      <c r="BB79" s="139"/>
      <c r="BC79" s="139"/>
      <c r="BD79" s="123"/>
      <c r="BE79" s="139"/>
      <c r="BF79" s="139"/>
      <c r="BG79" s="139"/>
      <c r="BH79" s="139"/>
      <c r="BI79" s="123"/>
      <c r="BJ79" s="139"/>
      <c r="BK79" s="139"/>
      <c r="BL79" s="139"/>
      <c r="BM79" s="139"/>
      <c r="BN79" s="139"/>
      <c r="BO79" s="139"/>
      <c r="BP79" s="139"/>
      <c r="BQ79" s="139"/>
      <c r="BR79" s="139"/>
      <c r="BS79" s="139"/>
      <c r="BT79" s="139"/>
      <c r="BU79" s="139"/>
      <c r="BV79" s="139"/>
      <c r="BW79" s="139"/>
      <c r="BX79" s="139"/>
      <c r="BY79" s="139"/>
      <c r="BZ79" s="139"/>
      <c r="CA79" s="139"/>
    </row>
    <row r="80">
      <c r="A80" s="67"/>
      <c r="B80" s="68"/>
      <c r="C80" s="69" t="s">
        <v>420</v>
      </c>
      <c r="D80" s="72"/>
      <c r="E80" s="104" t="s">
        <v>141</v>
      </c>
      <c r="F80" s="72"/>
      <c r="G80" s="73"/>
      <c r="H80" s="74"/>
      <c r="I80" s="72"/>
      <c r="J80" s="76"/>
      <c r="K80" s="72"/>
      <c r="L80" s="77"/>
      <c r="M80" s="78"/>
      <c r="N80" s="99"/>
      <c r="O80" s="80">
        <v>56.0</v>
      </c>
      <c r="P80" s="122" t="s">
        <v>526</v>
      </c>
      <c r="R80" s="27" t="s">
        <v>527</v>
      </c>
      <c r="S80" s="80">
        <v>2015.0</v>
      </c>
      <c r="T80" s="140" t="s">
        <v>528</v>
      </c>
      <c r="W80" s="141" t="s">
        <v>529</v>
      </c>
      <c r="X80" s="80">
        <v>76.0</v>
      </c>
      <c r="Y80" s="83" t="s">
        <v>146</v>
      </c>
      <c r="Z80" s="27">
        <v>9.0</v>
      </c>
      <c r="AA80" s="27">
        <v>4.0</v>
      </c>
      <c r="AB80" s="84">
        <v>407.0</v>
      </c>
      <c r="AC80" s="84">
        <v>417.0</v>
      </c>
      <c r="AD80" s="84">
        <v>56.0</v>
      </c>
      <c r="AE80" s="84">
        <v>8.0</v>
      </c>
      <c r="AF80" s="80">
        <v>56.0</v>
      </c>
      <c r="AG80" s="84">
        <v>1.0</v>
      </c>
      <c r="AH80" s="80">
        <v>7.0</v>
      </c>
      <c r="AI80" s="85"/>
      <c r="AJ80" s="85"/>
      <c r="AK80" s="80"/>
      <c r="AL80" s="80"/>
      <c r="AM80" s="30"/>
      <c r="AN80" s="30"/>
      <c r="AO80" s="30"/>
      <c r="AP80" s="142"/>
      <c r="AQ80" s="123"/>
      <c r="AR80" s="123"/>
      <c r="AS80" s="92"/>
      <c r="AT80" s="92"/>
      <c r="AU80" s="123"/>
      <c r="AV80" s="139"/>
      <c r="AW80" s="139"/>
      <c r="AX80" s="139"/>
      <c r="AY80" s="123"/>
      <c r="AZ80" s="139"/>
      <c r="BA80" s="139"/>
      <c r="BB80" s="139"/>
      <c r="BC80" s="139"/>
      <c r="BD80" s="123"/>
      <c r="BE80" s="139"/>
      <c r="BF80" s="139"/>
      <c r="BG80" s="139"/>
      <c r="BH80" s="139"/>
      <c r="BI80" s="123"/>
      <c r="BJ80" s="139"/>
      <c r="BK80" s="139"/>
      <c r="BL80" s="139"/>
      <c r="BM80" s="139"/>
      <c r="BN80" s="139"/>
      <c r="BO80" s="139"/>
      <c r="BP80" s="139"/>
      <c r="BQ80" s="139"/>
      <c r="BR80" s="139"/>
      <c r="BS80" s="139"/>
      <c r="BT80" s="139"/>
      <c r="BU80" s="139"/>
      <c r="BV80" s="139"/>
      <c r="BW80" s="139"/>
      <c r="BX80" s="139"/>
      <c r="BY80" s="139"/>
      <c r="BZ80" s="139"/>
      <c r="CA80" s="139"/>
    </row>
    <row r="81">
      <c r="A81" s="67"/>
      <c r="B81" s="68"/>
      <c r="C81" s="69" t="s">
        <v>420</v>
      </c>
      <c r="D81" s="72"/>
      <c r="E81" s="104" t="s">
        <v>141</v>
      </c>
      <c r="F81" s="72"/>
      <c r="G81" s="73"/>
      <c r="H81" s="74"/>
      <c r="I81" s="72"/>
      <c r="J81" s="107"/>
      <c r="K81" s="72"/>
      <c r="L81" s="77"/>
      <c r="M81" s="78"/>
      <c r="N81" s="99"/>
      <c r="O81" s="80">
        <v>56.0</v>
      </c>
      <c r="P81" s="122" t="s">
        <v>530</v>
      </c>
      <c r="R81" s="27" t="s">
        <v>531</v>
      </c>
      <c r="S81" s="80">
        <v>2015.0</v>
      </c>
      <c r="T81" s="140" t="s">
        <v>532</v>
      </c>
      <c r="W81" s="141" t="s">
        <v>533</v>
      </c>
      <c r="X81" s="80">
        <v>77.0</v>
      </c>
      <c r="Y81" s="83" t="s">
        <v>146</v>
      </c>
      <c r="Z81" s="27">
        <v>16.0</v>
      </c>
      <c r="AA81" s="27">
        <v>1.0</v>
      </c>
      <c r="AB81" s="84">
        <v>131.0</v>
      </c>
      <c r="AC81" s="84">
        <v>164.0</v>
      </c>
      <c r="AD81" s="84">
        <v>56.0</v>
      </c>
      <c r="AE81" s="84">
        <v>8.0</v>
      </c>
      <c r="AF81" s="80">
        <v>56.0</v>
      </c>
      <c r="AG81" s="84">
        <v>1.0</v>
      </c>
      <c r="AH81" s="80">
        <v>7.0</v>
      </c>
      <c r="AI81" s="85"/>
      <c r="AJ81" s="85"/>
      <c r="AK81" s="80"/>
      <c r="AL81" s="80"/>
      <c r="AM81" s="30"/>
      <c r="AN81" s="30"/>
      <c r="AO81" s="30"/>
      <c r="AP81" s="142"/>
      <c r="AQ81" s="123"/>
      <c r="AR81" s="123"/>
      <c r="AS81" s="92"/>
      <c r="AT81" s="92"/>
      <c r="AU81" s="123"/>
      <c r="AV81" s="139"/>
      <c r="AW81" s="139"/>
      <c r="AX81" s="139"/>
      <c r="AY81" s="123"/>
      <c r="AZ81" s="139"/>
      <c r="BA81" s="139"/>
      <c r="BB81" s="139"/>
      <c r="BC81" s="139"/>
      <c r="BD81" s="123"/>
      <c r="BE81" s="139"/>
      <c r="BF81" s="139"/>
      <c r="BG81" s="139"/>
      <c r="BH81" s="139"/>
      <c r="BI81" s="123"/>
      <c r="BJ81" s="139"/>
      <c r="BK81" s="139"/>
      <c r="BL81" s="139"/>
      <c r="BM81" s="139"/>
      <c r="BN81" s="139"/>
      <c r="BO81" s="139"/>
      <c r="BP81" s="139"/>
      <c r="BQ81" s="139"/>
      <c r="BR81" s="139"/>
      <c r="BS81" s="139"/>
      <c r="BT81" s="139"/>
      <c r="BU81" s="139"/>
      <c r="BV81" s="139"/>
      <c r="BW81" s="139"/>
      <c r="BX81" s="139"/>
      <c r="BY81" s="139"/>
      <c r="BZ81" s="139"/>
      <c r="CA81" s="139"/>
    </row>
    <row r="82">
      <c r="A82" s="67"/>
      <c r="B82" s="68"/>
      <c r="C82" s="69" t="s">
        <v>420</v>
      </c>
      <c r="D82" s="72"/>
      <c r="E82" s="104" t="s">
        <v>141</v>
      </c>
      <c r="F82" s="72"/>
      <c r="G82" s="73"/>
      <c r="H82" s="74"/>
      <c r="I82" s="72"/>
      <c r="J82" s="107"/>
      <c r="K82" s="72"/>
      <c r="L82" s="77"/>
      <c r="M82" s="78"/>
      <c r="N82" s="99"/>
      <c r="O82" s="80">
        <v>55.0</v>
      </c>
      <c r="P82" s="122" t="s">
        <v>534</v>
      </c>
      <c r="R82" s="27" t="s">
        <v>535</v>
      </c>
      <c r="S82" s="80">
        <v>2018.0</v>
      </c>
      <c r="T82" s="28" t="s">
        <v>536</v>
      </c>
      <c r="W82" s="82" t="s">
        <v>537</v>
      </c>
      <c r="X82" s="80">
        <v>78.0</v>
      </c>
      <c r="Y82" s="83" t="s">
        <v>146</v>
      </c>
      <c r="Z82" s="91"/>
      <c r="AA82" s="91"/>
      <c r="AB82" s="27">
        <v>1416.0</v>
      </c>
      <c r="AC82" s="27">
        <v>1424.0</v>
      </c>
      <c r="AD82" s="84">
        <v>55.0</v>
      </c>
      <c r="AE82" s="84">
        <v>13.75</v>
      </c>
      <c r="AF82" s="80">
        <v>55.0</v>
      </c>
      <c r="AG82" s="84">
        <v>1.0</v>
      </c>
      <c r="AH82" s="80">
        <v>4.0</v>
      </c>
      <c r="AI82" s="85"/>
      <c r="AJ82" s="85"/>
      <c r="AK82" s="80"/>
      <c r="AL82" s="80"/>
      <c r="AM82" s="30"/>
      <c r="AN82" s="30"/>
      <c r="AO82" s="30"/>
      <c r="AP82" s="31"/>
      <c r="AQ82" s="32"/>
      <c r="AR82" s="123"/>
      <c r="AS82" s="92"/>
      <c r="AT82" s="92"/>
      <c r="AU82" s="123"/>
      <c r="AV82" s="139"/>
      <c r="AW82" s="139"/>
      <c r="AX82" s="139"/>
      <c r="AY82" s="123"/>
      <c r="AZ82" s="139"/>
      <c r="BA82" s="139"/>
      <c r="BB82" s="139"/>
      <c r="BC82" s="139"/>
      <c r="BD82" s="123"/>
      <c r="BE82" s="139"/>
      <c r="BF82" s="139"/>
      <c r="BG82" s="139"/>
      <c r="BH82" s="139"/>
      <c r="BI82" s="123"/>
      <c r="BJ82" s="139"/>
      <c r="BK82" s="139"/>
      <c r="BL82" s="139"/>
      <c r="BM82" s="139"/>
      <c r="BN82" s="139"/>
      <c r="BO82" s="139"/>
      <c r="BP82" s="139"/>
      <c r="BQ82" s="139"/>
      <c r="BR82" s="139"/>
      <c r="BS82" s="139"/>
      <c r="BT82" s="139"/>
      <c r="BU82" s="139"/>
      <c r="BV82" s="139"/>
      <c r="BW82" s="139"/>
      <c r="BX82" s="139"/>
      <c r="BY82" s="139"/>
      <c r="BZ82" s="139"/>
      <c r="CA82" s="139"/>
    </row>
    <row r="83">
      <c r="A83" s="67"/>
      <c r="B83" s="68"/>
      <c r="C83" s="69" t="s">
        <v>420</v>
      </c>
      <c r="D83" s="72"/>
      <c r="E83" s="104" t="s">
        <v>141</v>
      </c>
      <c r="F83" s="72"/>
      <c r="G83" s="87"/>
      <c r="H83" s="74"/>
      <c r="I83" s="72"/>
      <c r="J83" s="107"/>
      <c r="K83" s="72"/>
      <c r="L83" s="77"/>
      <c r="M83" s="78"/>
      <c r="N83" s="99"/>
      <c r="O83" s="80">
        <v>53.0</v>
      </c>
      <c r="P83" s="81" t="s">
        <v>538</v>
      </c>
      <c r="R83" s="27" t="s">
        <v>539</v>
      </c>
      <c r="S83" s="80">
        <v>2018.0</v>
      </c>
      <c r="T83" s="140" t="s">
        <v>540</v>
      </c>
      <c r="W83" s="141" t="s">
        <v>541</v>
      </c>
      <c r="X83" s="80">
        <v>79.0</v>
      </c>
      <c r="Y83" s="83" t="s">
        <v>146</v>
      </c>
      <c r="Z83" s="27">
        <v>10.0</v>
      </c>
      <c r="AA83" s="91"/>
      <c r="AB83" s="91"/>
      <c r="AC83" s="30"/>
      <c r="AD83" s="80">
        <v>53.0</v>
      </c>
      <c r="AE83" s="80">
        <v>13.25</v>
      </c>
      <c r="AF83" s="80">
        <v>53.0</v>
      </c>
      <c r="AG83" s="80">
        <v>1.0</v>
      </c>
      <c r="AH83" s="80">
        <v>4.0</v>
      </c>
      <c r="AI83" s="85"/>
      <c r="AJ83" s="85"/>
      <c r="AK83" s="80"/>
      <c r="AL83" s="80"/>
      <c r="AM83" s="28"/>
      <c r="AP83" s="142"/>
      <c r="AQ83" s="123"/>
      <c r="AR83" s="32"/>
      <c r="AS83" s="92"/>
      <c r="AT83" s="92"/>
      <c r="AU83" s="32"/>
      <c r="AV83" s="92"/>
      <c r="AW83" s="92"/>
      <c r="AX83" s="92"/>
      <c r="AY83" s="32"/>
      <c r="AZ83" s="92"/>
      <c r="BA83" s="92"/>
      <c r="BB83" s="92"/>
      <c r="BC83" s="92"/>
      <c r="BD83" s="32"/>
      <c r="BE83" s="92"/>
      <c r="BF83" s="92"/>
      <c r="BG83" s="92"/>
      <c r="BH83" s="92"/>
      <c r="BI83" s="32"/>
      <c r="BJ83" s="92"/>
      <c r="BK83" s="92"/>
      <c r="BL83" s="92"/>
      <c r="BM83" s="92"/>
      <c r="BN83" s="92"/>
      <c r="BO83" s="92"/>
      <c r="BP83" s="92"/>
      <c r="BQ83" s="92"/>
      <c r="BR83" s="92"/>
      <c r="BS83" s="92"/>
      <c r="BT83" s="92"/>
      <c r="BU83" s="92"/>
      <c r="BV83" s="92"/>
      <c r="BW83" s="92"/>
      <c r="BX83" s="92"/>
      <c r="BY83" s="92"/>
      <c r="BZ83" s="92"/>
      <c r="CA83" s="92"/>
    </row>
    <row r="84">
      <c r="A84" s="67"/>
      <c r="B84" s="68"/>
      <c r="C84" s="69" t="s">
        <v>420</v>
      </c>
      <c r="D84" s="72"/>
      <c r="E84" s="104" t="s">
        <v>141</v>
      </c>
      <c r="F84" s="72"/>
      <c r="G84" s="73"/>
      <c r="H84" s="74"/>
      <c r="I84" s="72"/>
      <c r="J84" s="107"/>
      <c r="K84" s="72"/>
      <c r="L84" s="77"/>
      <c r="M84" s="78"/>
      <c r="N84" s="99"/>
      <c r="O84" s="80">
        <v>53.0</v>
      </c>
      <c r="P84" s="81" t="s">
        <v>542</v>
      </c>
      <c r="R84" s="27" t="s">
        <v>543</v>
      </c>
      <c r="S84" s="28">
        <v>2015.0</v>
      </c>
      <c r="T84" s="28" t="s">
        <v>544</v>
      </c>
      <c r="V84" s="82" t="s">
        <v>545</v>
      </c>
      <c r="W84" s="82" t="s">
        <v>546</v>
      </c>
      <c r="X84" s="80">
        <v>80.0</v>
      </c>
      <c r="Y84" s="83" t="s">
        <v>146</v>
      </c>
      <c r="Z84" s="27">
        <v>72.0</v>
      </c>
      <c r="AA84" s="30"/>
      <c r="AB84" s="84">
        <v>138.0</v>
      </c>
      <c r="AC84" s="84">
        <v>148.0</v>
      </c>
      <c r="AD84" s="84">
        <v>53.0</v>
      </c>
      <c r="AE84" s="84">
        <v>7.57</v>
      </c>
      <c r="AF84" s="84">
        <v>53.0</v>
      </c>
      <c r="AG84" s="84">
        <v>1.0</v>
      </c>
      <c r="AH84" s="80">
        <v>7.0</v>
      </c>
      <c r="AI84" s="85"/>
      <c r="AJ84" s="85"/>
      <c r="AK84" s="80"/>
      <c r="AL84" s="30"/>
      <c r="AM84" s="30"/>
      <c r="AN84" s="27"/>
      <c r="AP84" s="133"/>
      <c r="AQ84" s="134"/>
      <c r="AR84" s="32"/>
      <c r="AS84" s="92"/>
      <c r="AT84" s="92"/>
      <c r="AU84" s="32"/>
      <c r="AV84" s="92"/>
      <c r="AW84" s="92"/>
      <c r="AX84" s="92"/>
      <c r="AY84" s="32"/>
      <c r="AZ84" s="92"/>
      <c r="BA84" s="92"/>
      <c r="BB84" s="92"/>
      <c r="BC84" s="92"/>
      <c r="BD84" s="32"/>
      <c r="BE84" s="92"/>
      <c r="BF84" s="92"/>
      <c r="BG84" s="92"/>
      <c r="BH84" s="92"/>
      <c r="BI84" s="32"/>
      <c r="BJ84" s="92"/>
      <c r="BK84" s="92"/>
      <c r="BL84" s="92"/>
      <c r="BM84" s="92"/>
      <c r="BN84" s="92"/>
      <c r="BO84" s="92"/>
      <c r="BP84" s="92"/>
      <c r="BQ84" s="92"/>
      <c r="BR84" s="92"/>
      <c r="BS84" s="92"/>
      <c r="BT84" s="92"/>
      <c r="BU84" s="92"/>
      <c r="BV84" s="92"/>
      <c r="BW84" s="92"/>
      <c r="BX84" s="92"/>
      <c r="BY84" s="92"/>
      <c r="BZ84" s="92"/>
      <c r="CA84" s="92"/>
    </row>
    <row r="85">
      <c r="A85" s="67"/>
      <c r="B85" s="68"/>
      <c r="C85" s="69" t="s">
        <v>420</v>
      </c>
      <c r="D85" s="72"/>
      <c r="E85" s="104" t="s">
        <v>141</v>
      </c>
      <c r="F85" s="72"/>
      <c r="G85" s="87"/>
      <c r="H85" s="74"/>
      <c r="I85" s="72"/>
      <c r="J85" s="107"/>
      <c r="K85" s="72"/>
      <c r="L85" s="77"/>
      <c r="M85" s="78"/>
      <c r="N85" s="99"/>
      <c r="O85" s="80">
        <v>53.0</v>
      </c>
      <c r="P85" s="81" t="s">
        <v>547</v>
      </c>
      <c r="R85" s="27" t="s">
        <v>548</v>
      </c>
      <c r="S85" s="80">
        <v>2015.0</v>
      </c>
      <c r="T85" s="27" t="s">
        <v>549</v>
      </c>
      <c r="V85" s="100"/>
      <c r="W85" s="82" t="s">
        <v>550</v>
      </c>
      <c r="X85" s="80">
        <v>81.0</v>
      </c>
      <c r="Y85" s="83" t="s">
        <v>146</v>
      </c>
      <c r="Z85" s="27">
        <v>16.0</v>
      </c>
      <c r="AA85" s="27">
        <v>1.0</v>
      </c>
      <c r="AB85" s="91"/>
      <c r="AC85" s="91"/>
      <c r="AD85" s="80">
        <v>53.0</v>
      </c>
      <c r="AE85" s="84">
        <v>7.57</v>
      </c>
      <c r="AF85" s="84">
        <v>53.0</v>
      </c>
      <c r="AG85" s="84">
        <v>1.0</v>
      </c>
      <c r="AH85" s="80">
        <v>7.0</v>
      </c>
      <c r="AI85" s="85"/>
      <c r="AJ85" s="85"/>
      <c r="AK85" s="80"/>
      <c r="AL85" s="80"/>
      <c r="AM85" s="28"/>
      <c r="AP85" s="31"/>
      <c r="AQ85" s="32"/>
      <c r="AR85" s="32"/>
      <c r="AS85" s="92"/>
      <c r="AT85" s="92"/>
      <c r="AU85" s="32"/>
      <c r="AV85" s="92"/>
      <c r="AW85" s="92"/>
      <c r="AX85" s="92"/>
      <c r="AY85" s="32"/>
      <c r="AZ85" s="92"/>
      <c r="BA85" s="92"/>
      <c r="BB85" s="92"/>
      <c r="BC85" s="92"/>
      <c r="BD85" s="32"/>
      <c r="BE85" s="92"/>
      <c r="BF85" s="92"/>
      <c r="BG85" s="92"/>
      <c r="BH85" s="92"/>
      <c r="BI85" s="32"/>
      <c r="BJ85" s="92"/>
      <c r="BK85" s="92"/>
      <c r="BL85" s="92"/>
      <c r="BM85" s="92"/>
      <c r="BN85" s="92"/>
      <c r="BO85" s="92"/>
      <c r="BP85" s="92"/>
      <c r="BQ85" s="92"/>
      <c r="BR85" s="92"/>
      <c r="BS85" s="92"/>
      <c r="BT85" s="92"/>
      <c r="BU85" s="92"/>
      <c r="BV85" s="92"/>
      <c r="BW85" s="92"/>
      <c r="BX85" s="92"/>
      <c r="BY85" s="92"/>
      <c r="BZ85" s="92"/>
      <c r="CA85" s="92"/>
    </row>
    <row r="86">
      <c r="A86" s="67"/>
      <c r="B86" s="68"/>
      <c r="C86" s="69" t="s">
        <v>420</v>
      </c>
      <c r="D86" s="70"/>
      <c r="E86" s="104" t="s">
        <v>141</v>
      </c>
      <c r="F86" s="72"/>
      <c r="G86" s="73"/>
      <c r="H86" s="74"/>
      <c r="I86" s="72"/>
      <c r="J86" s="107"/>
      <c r="K86" s="72"/>
      <c r="L86" s="77"/>
      <c r="M86" s="78"/>
      <c r="N86" s="99"/>
      <c r="O86" s="80">
        <v>51.0</v>
      </c>
      <c r="P86" s="81" t="s">
        <v>551</v>
      </c>
      <c r="R86" s="27" t="s">
        <v>552</v>
      </c>
      <c r="S86" s="80">
        <v>2021.0</v>
      </c>
      <c r="T86" s="28" t="s">
        <v>366</v>
      </c>
      <c r="W86" s="109" t="s">
        <v>553</v>
      </c>
      <c r="X86" s="80">
        <v>82.0</v>
      </c>
      <c r="Y86" s="83" t="s">
        <v>146</v>
      </c>
      <c r="Z86" s="84">
        <v>23.0</v>
      </c>
      <c r="AA86" s="27">
        <v>2.0</v>
      </c>
      <c r="AB86" s="91"/>
      <c r="AC86" s="91"/>
      <c r="AD86" s="84">
        <v>51.0</v>
      </c>
      <c r="AE86" s="84">
        <v>51.0</v>
      </c>
      <c r="AF86" s="84">
        <v>51.0</v>
      </c>
      <c r="AG86" s="84">
        <v>1.0</v>
      </c>
      <c r="AH86" s="80">
        <v>1.0</v>
      </c>
      <c r="AI86" s="85"/>
      <c r="AJ86" s="85"/>
      <c r="AK86" s="80"/>
      <c r="AL86" s="80"/>
      <c r="AM86" s="28"/>
      <c r="AN86" s="27"/>
      <c r="AP86" s="31"/>
      <c r="AQ86" s="32"/>
      <c r="AR86" s="32"/>
      <c r="AS86" s="92"/>
      <c r="AT86" s="92"/>
      <c r="AU86" s="50"/>
      <c r="AY86" s="50"/>
      <c r="BD86" s="50"/>
      <c r="BI86" s="50"/>
    </row>
    <row r="87">
      <c r="A87" s="67"/>
      <c r="B87" s="68" t="s">
        <v>420</v>
      </c>
      <c r="C87" s="69"/>
      <c r="D87" s="72"/>
      <c r="E87" s="104" t="s">
        <v>554</v>
      </c>
      <c r="F87" s="72"/>
      <c r="G87" s="73"/>
      <c r="H87" s="74"/>
      <c r="I87" s="72"/>
      <c r="J87" s="114" t="s">
        <v>555</v>
      </c>
      <c r="K87" s="72" t="s">
        <v>459</v>
      </c>
      <c r="L87" s="77" t="s">
        <v>556</v>
      </c>
      <c r="M87" s="78" t="s">
        <v>557</v>
      </c>
      <c r="N87" s="99"/>
      <c r="O87" s="80">
        <v>51.0</v>
      </c>
      <c r="P87" s="81" t="s">
        <v>558</v>
      </c>
      <c r="R87" s="27" t="s">
        <v>442</v>
      </c>
      <c r="S87" s="80">
        <v>2017.0</v>
      </c>
      <c r="T87" s="28" t="s">
        <v>559</v>
      </c>
      <c r="W87" s="109" t="s">
        <v>560</v>
      </c>
      <c r="X87" s="80">
        <v>83.0</v>
      </c>
      <c r="Y87" s="83" t="s">
        <v>146</v>
      </c>
      <c r="Z87" s="91"/>
      <c r="AA87" s="30"/>
      <c r="AB87" s="84">
        <v>19.0</v>
      </c>
      <c r="AC87" s="84">
        <v>28.0</v>
      </c>
      <c r="AD87" s="84">
        <v>51.0</v>
      </c>
      <c r="AE87" s="84">
        <v>10.2</v>
      </c>
      <c r="AF87" s="84">
        <v>51.0</v>
      </c>
      <c r="AG87" s="84">
        <v>1.0</v>
      </c>
      <c r="AH87" s="80">
        <v>5.0</v>
      </c>
      <c r="AI87" s="85"/>
      <c r="AJ87" s="85"/>
      <c r="AK87" s="80"/>
      <c r="AL87" s="80"/>
      <c r="AM87" s="27"/>
      <c r="AN87" s="27"/>
      <c r="AP87" s="31"/>
      <c r="AQ87" s="32"/>
      <c r="AR87" s="32"/>
      <c r="AS87" s="144" t="s">
        <v>70</v>
      </c>
      <c r="AT87" s="145"/>
      <c r="AU87" s="146" t="s">
        <v>556</v>
      </c>
      <c r="AV87" s="145"/>
      <c r="AW87" s="145"/>
      <c r="AX87" s="145"/>
      <c r="AY87" s="147"/>
      <c r="AZ87" s="148" t="s">
        <v>561</v>
      </c>
      <c r="BA87" s="145"/>
      <c r="BB87" s="144" t="s">
        <v>562</v>
      </c>
      <c r="BC87" s="144" t="s">
        <v>563</v>
      </c>
      <c r="BD87" s="146" t="s">
        <v>564</v>
      </c>
      <c r="BE87" s="144" t="s">
        <v>565</v>
      </c>
      <c r="BF87" s="144" t="s">
        <v>566</v>
      </c>
      <c r="BG87" s="145"/>
      <c r="BH87" s="144" t="s">
        <v>567</v>
      </c>
      <c r="BI87" s="147"/>
      <c r="BJ87" s="145"/>
      <c r="BK87" s="144" t="s">
        <v>568</v>
      </c>
      <c r="BL87" s="145"/>
      <c r="BM87" s="145"/>
      <c r="BN87" s="92"/>
      <c r="BO87" s="92"/>
      <c r="BP87" s="92"/>
      <c r="BQ87" s="92"/>
      <c r="BR87" s="92"/>
      <c r="BS87" s="92"/>
      <c r="BT87" s="92"/>
      <c r="BU87" s="92"/>
      <c r="BV87" s="92"/>
      <c r="BW87" s="92"/>
      <c r="BX87" s="92"/>
      <c r="BY87" s="92"/>
      <c r="BZ87" s="92"/>
      <c r="CA87" s="92"/>
    </row>
    <row r="88">
      <c r="A88" s="67"/>
      <c r="B88" s="68"/>
      <c r="C88" s="69" t="s">
        <v>420</v>
      </c>
      <c r="D88" s="72"/>
      <c r="E88" s="104" t="s">
        <v>141</v>
      </c>
      <c r="F88" s="72"/>
      <c r="G88" s="73"/>
      <c r="H88" s="74"/>
      <c r="I88" s="72"/>
      <c r="J88" s="107"/>
      <c r="K88" s="72"/>
      <c r="L88" s="77"/>
      <c r="M88" s="78"/>
      <c r="N88" s="99"/>
      <c r="O88" s="80">
        <v>51.0</v>
      </c>
      <c r="P88" s="81" t="s">
        <v>569</v>
      </c>
      <c r="R88" s="27" t="s">
        <v>570</v>
      </c>
      <c r="S88" s="80">
        <v>2016.0</v>
      </c>
      <c r="T88" s="27" t="s">
        <v>571</v>
      </c>
      <c r="V88" s="82" t="s">
        <v>572</v>
      </c>
      <c r="W88" s="82" t="s">
        <v>573</v>
      </c>
      <c r="X88" s="80">
        <v>84.0</v>
      </c>
      <c r="Y88" s="83" t="s">
        <v>146</v>
      </c>
      <c r="Z88" s="84">
        <v>26.0</v>
      </c>
      <c r="AA88" s="27">
        <v>18.0</v>
      </c>
      <c r="AB88" s="27">
        <v>2446.0</v>
      </c>
      <c r="AC88" s="27">
        <v>2455.0</v>
      </c>
      <c r="AD88" s="84">
        <v>51.0</v>
      </c>
      <c r="AE88" s="84">
        <v>8.5</v>
      </c>
      <c r="AF88" s="84">
        <v>51.0</v>
      </c>
      <c r="AG88" s="84">
        <v>1.0</v>
      </c>
      <c r="AH88" s="80">
        <v>6.0</v>
      </c>
      <c r="AI88" s="85"/>
      <c r="AJ88" s="85"/>
      <c r="AK88" s="80"/>
      <c r="AL88" s="80"/>
      <c r="AM88" s="27"/>
      <c r="AN88" s="27"/>
      <c r="AP88" s="31"/>
      <c r="AQ88" s="32"/>
      <c r="AR88" s="32"/>
      <c r="AS88" s="92"/>
      <c r="AT88" s="92"/>
      <c r="AU88" s="32"/>
      <c r="AV88" s="92"/>
      <c r="AW88" s="92"/>
      <c r="AX88" s="92"/>
      <c r="AY88" s="32"/>
      <c r="AZ88" s="92"/>
      <c r="BA88" s="92"/>
      <c r="BB88" s="92"/>
      <c r="BC88" s="92"/>
      <c r="BD88" s="32"/>
      <c r="BE88" s="92"/>
      <c r="BF88" s="92"/>
      <c r="BG88" s="92"/>
      <c r="BH88" s="92"/>
      <c r="BI88" s="32"/>
      <c r="BJ88" s="92"/>
      <c r="BK88" s="92"/>
      <c r="BL88" s="92"/>
      <c r="BM88" s="92"/>
      <c r="BN88" s="92"/>
      <c r="BO88" s="92"/>
      <c r="BP88" s="92"/>
      <c r="BQ88" s="92"/>
      <c r="BR88" s="92"/>
      <c r="BS88" s="92"/>
      <c r="BT88" s="92"/>
      <c r="BU88" s="92"/>
      <c r="BV88" s="92"/>
      <c r="BW88" s="92"/>
      <c r="BX88" s="92"/>
      <c r="BY88" s="92"/>
      <c r="BZ88" s="92"/>
      <c r="CA88" s="92"/>
    </row>
    <row r="89">
      <c r="A89" s="67"/>
      <c r="B89" s="68"/>
      <c r="C89" s="69" t="s">
        <v>420</v>
      </c>
      <c r="D89" s="72"/>
      <c r="E89" s="104" t="s">
        <v>141</v>
      </c>
      <c r="F89" s="72"/>
      <c r="G89" s="87"/>
      <c r="H89" s="74"/>
      <c r="I89" s="72"/>
      <c r="J89" s="107"/>
      <c r="K89" s="72"/>
      <c r="L89" s="77"/>
      <c r="M89" s="78"/>
      <c r="N89" s="99"/>
      <c r="O89" s="80">
        <v>50.0</v>
      </c>
      <c r="P89" s="81" t="s">
        <v>574</v>
      </c>
      <c r="R89" s="27" t="s">
        <v>575</v>
      </c>
      <c r="S89" s="80">
        <v>2020.0</v>
      </c>
      <c r="T89" s="27" t="s">
        <v>576</v>
      </c>
      <c r="V89" s="82" t="s">
        <v>577</v>
      </c>
      <c r="W89" s="109" t="s">
        <v>578</v>
      </c>
      <c r="X89" s="80">
        <v>85.0</v>
      </c>
      <c r="Y89" s="83" t="s">
        <v>146</v>
      </c>
      <c r="Z89" s="84">
        <v>112.0</v>
      </c>
      <c r="AA89" s="91"/>
      <c r="AB89" s="27">
        <v>641.0</v>
      </c>
      <c r="AC89" s="27">
        <v>657.0</v>
      </c>
      <c r="AD89" s="84">
        <v>50.0</v>
      </c>
      <c r="AE89" s="84">
        <v>25.0</v>
      </c>
      <c r="AF89" s="84">
        <v>50.0</v>
      </c>
      <c r="AG89" s="84">
        <v>1.0</v>
      </c>
      <c r="AH89" s="80">
        <v>2.0</v>
      </c>
      <c r="AI89" s="85"/>
      <c r="AJ89" s="85"/>
      <c r="AK89" s="80"/>
      <c r="AL89" s="80"/>
      <c r="AM89" s="27"/>
      <c r="AN89" s="27"/>
      <c r="AP89" s="31"/>
      <c r="AQ89" s="32"/>
      <c r="AR89" s="32"/>
      <c r="AS89" s="92"/>
      <c r="AT89" s="92"/>
      <c r="AU89" s="32"/>
      <c r="AV89" s="92"/>
      <c r="AW89" s="92"/>
      <c r="AX89" s="92"/>
      <c r="AY89" s="32"/>
      <c r="AZ89" s="92"/>
      <c r="BA89" s="92"/>
      <c r="BB89" s="92"/>
      <c r="BC89" s="92"/>
      <c r="BD89" s="32"/>
      <c r="BE89" s="92"/>
      <c r="BF89" s="92"/>
      <c r="BG89" s="92"/>
      <c r="BH89" s="92"/>
      <c r="BI89" s="32"/>
      <c r="BJ89" s="92"/>
      <c r="BK89" s="92"/>
      <c r="BL89" s="92"/>
      <c r="BM89" s="92"/>
      <c r="BN89" s="92"/>
      <c r="BO89" s="92"/>
      <c r="BP89" s="92"/>
      <c r="BQ89" s="92"/>
      <c r="BR89" s="92"/>
      <c r="BS89" s="92"/>
      <c r="BT89" s="92"/>
      <c r="BU89" s="92"/>
      <c r="BV89" s="92"/>
      <c r="BW89" s="92"/>
      <c r="BX89" s="92"/>
      <c r="BY89" s="92"/>
      <c r="BZ89" s="92"/>
      <c r="CA89" s="92"/>
    </row>
    <row r="90">
      <c r="A90" s="67"/>
      <c r="B90" s="68"/>
      <c r="C90" s="69" t="s">
        <v>420</v>
      </c>
      <c r="D90" s="72"/>
      <c r="E90" s="104" t="s">
        <v>141</v>
      </c>
      <c r="F90" s="72"/>
      <c r="G90" s="73"/>
      <c r="H90" s="74"/>
      <c r="I90" s="72"/>
      <c r="J90" s="107"/>
      <c r="K90" s="72"/>
      <c r="L90" s="77"/>
      <c r="M90" s="78"/>
      <c r="N90" s="99"/>
      <c r="O90" s="80">
        <v>50.0</v>
      </c>
      <c r="P90" s="81" t="s">
        <v>579</v>
      </c>
      <c r="R90" s="27" t="s">
        <v>580</v>
      </c>
      <c r="S90" s="80">
        <v>2020.0</v>
      </c>
      <c r="T90" s="28" t="s">
        <v>581</v>
      </c>
      <c r="W90" s="82" t="s">
        <v>582</v>
      </c>
      <c r="X90" s="80">
        <v>86.0</v>
      </c>
      <c r="Y90" s="83" t="s">
        <v>146</v>
      </c>
      <c r="Z90" s="91"/>
      <c r="AA90" s="91"/>
      <c r="AB90" s="27">
        <v>474.0</v>
      </c>
      <c r="AC90" s="27">
        <v>482.0</v>
      </c>
      <c r="AD90" s="84">
        <v>50.0</v>
      </c>
      <c r="AE90" s="84">
        <v>25.0</v>
      </c>
      <c r="AF90" s="80">
        <v>50.0</v>
      </c>
      <c r="AG90" s="80">
        <v>1.0</v>
      </c>
      <c r="AH90" s="80">
        <v>2.0</v>
      </c>
      <c r="AI90" s="85"/>
      <c r="AJ90" s="85"/>
      <c r="AK90" s="80"/>
      <c r="AL90" s="80"/>
      <c r="AM90" s="28"/>
      <c r="AP90" s="31"/>
      <c r="AQ90" s="32"/>
      <c r="AR90" s="32"/>
      <c r="AS90" s="92"/>
      <c r="AT90" s="92"/>
      <c r="AU90" s="32"/>
      <c r="AV90" s="92"/>
      <c r="AW90" s="92"/>
      <c r="AX90" s="92"/>
      <c r="AY90" s="32"/>
      <c r="AZ90" s="92"/>
      <c r="BA90" s="92"/>
      <c r="BB90" s="92"/>
      <c r="BC90" s="92"/>
      <c r="BD90" s="32"/>
      <c r="BE90" s="92"/>
      <c r="BF90" s="92"/>
      <c r="BG90" s="92"/>
      <c r="BH90" s="92"/>
      <c r="BI90" s="32"/>
      <c r="BJ90" s="92"/>
      <c r="BK90" s="92"/>
      <c r="BL90" s="92"/>
      <c r="BM90" s="92"/>
      <c r="BN90" s="92"/>
      <c r="BO90" s="92"/>
      <c r="BP90" s="92"/>
      <c r="BQ90" s="92"/>
      <c r="BR90" s="92"/>
      <c r="BS90" s="92"/>
      <c r="BT90" s="92"/>
      <c r="BU90" s="92"/>
      <c r="BV90" s="92"/>
      <c r="BW90" s="92"/>
      <c r="BX90" s="92"/>
      <c r="BY90" s="92"/>
      <c r="BZ90" s="92"/>
      <c r="CA90" s="92"/>
    </row>
    <row r="91">
      <c r="A91" s="67"/>
      <c r="B91" s="68"/>
      <c r="C91" s="69" t="s">
        <v>420</v>
      </c>
      <c r="D91" s="72"/>
      <c r="E91" s="104" t="s">
        <v>141</v>
      </c>
      <c r="F91" s="72"/>
      <c r="G91" s="73"/>
      <c r="H91" s="74"/>
      <c r="I91" s="72"/>
      <c r="J91" s="107"/>
      <c r="K91" s="72"/>
      <c r="L91" s="77"/>
      <c r="M91" s="78"/>
      <c r="N91" s="99"/>
      <c r="O91" s="80">
        <v>50.0</v>
      </c>
      <c r="P91" s="81" t="s">
        <v>583</v>
      </c>
      <c r="R91" s="27" t="s">
        <v>584</v>
      </c>
      <c r="S91" s="80">
        <v>2017.0</v>
      </c>
      <c r="T91" s="28" t="s">
        <v>585</v>
      </c>
      <c r="W91" s="82" t="s">
        <v>586</v>
      </c>
      <c r="X91" s="80">
        <v>87.0</v>
      </c>
      <c r="Y91" s="83" t="s">
        <v>146</v>
      </c>
      <c r="Z91" s="27">
        <v>2017.0</v>
      </c>
      <c r="AA91" s="91"/>
      <c r="AB91" s="91"/>
      <c r="AC91" s="91"/>
      <c r="AD91" s="84">
        <v>50.0</v>
      </c>
      <c r="AE91" s="84">
        <v>10.0</v>
      </c>
      <c r="AF91" s="80">
        <v>50.0</v>
      </c>
      <c r="AG91" s="80">
        <v>1.0</v>
      </c>
      <c r="AH91" s="80">
        <v>5.0</v>
      </c>
      <c r="AI91" s="85"/>
      <c r="AJ91" s="85"/>
      <c r="AK91" s="80"/>
      <c r="AL91" s="80"/>
      <c r="AM91" s="28"/>
      <c r="AP91" s="31"/>
      <c r="AQ91" s="32"/>
      <c r="AR91" s="32"/>
      <c r="AS91" s="92"/>
      <c r="AT91" s="92"/>
      <c r="AU91" s="32"/>
      <c r="AV91" s="92"/>
      <c r="AW91" s="92"/>
      <c r="AX91" s="92"/>
      <c r="AY91" s="32"/>
      <c r="AZ91" s="92"/>
      <c r="BA91" s="92"/>
      <c r="BB91" s="92"/>
      <c r="BC91" s="92"/>
      <c r="BD91" s="32"/>
      <c r="BE91" s="92"/>
      <c r="BF91" s="92"/>
      <c r="BG91" s="92"/>
      <c r="BH91" s="92"/>
      <c r="BI91" s="32"/>
      <c r="BJ91" s="92"/>
      <c r="BK91" s="92"/>
      <c r="BL91" s="92"/>
      <c r="BM91" s="92"/>
      <c r="BN91" s="92"/>
      <c r="BO91" s="92"/>
      <c r="BP91" s="92"/>
      <c r="BQ91" s="92"/>
      <c r="BR91" s="92"/>
      <c r="BS91" s="92"/>
      <c r="BT91" s="92"/>
      <c r="BU91" s="92"/>
      <c r="BV91" s="92"/>
      <c r="BW91" s="92"/>
      <c r="BX91" s="92"/>
      <c r="BY91" s="92"/>
      <c r="BZ91" s="92"/>
      <c r="CA91" s="92"/>
    </row>
    <row r="92">
      <c r="A92" s="67"/>
      <c r="B92" s="68"/>
      <c r="C92" s="69" t="s">
        <v>420</v>
      </c>
      <c r="D92" s="72"/>
      <c r="E92" s="104" t="s">
        <v>141</v>
      </c>
      <c r="F92" s="72"/>
      <c r="G92" s="73"/>
      <c r="H92" s="74"/>
      <c r="I92" s="72"/>
      <c r="J92" s="107"/>
      <c r="K92" s="72"/>
      <c r="L92" s="77"/>
      <c r="M92" s="78"/>
      <c r="N92" s="99"/>
      <c r="O92" s="80">
        <v>49.0</v>
      </c>
      <c r="P92" s="81" t="s">
        <v>587</v>
      </c>
      <c r="R92" s="27" t="s">
        <v>588</v>
      </c>
      <c r="S92" s="80">
        <v>2017.0</v>
      </c>
      <c r="T92" s="28" t="s">
        <v>589</v>
      </c>
      <c r="W92" s="109" t="s">
        <v>590</v>
      </c>
      <c r="X92" s="80">
        <v>88.0</v>
      </c>
      <c r="Y92" s="83" t="s">
        <v>146</v>
      </c>
      <c r="Z92" s="84">
        <v>1.0</v>
      </c>
      <c r="AA92" s="30"/>
      <c r="AB92" s="84">
        <v>1880.0</v>
      </c>
      <c r="AC92" s="84">
        <v>1890.0</v>
      </c>
      <c r="AD92" s="84">
        <v>49.0</v>
      </c>
      <c r="AE92" s="84">
        <v>9.8</v>
      </c>
      <c r="AF92" s="84">
        <v>49.0</v>
      </c>
      <c r="AG92" s="84">
        <v>1.0</v>
      </c>
      <c r="AH92" s="80">
        <v>5.0</v>
      </c>
      <c r="AI92" s="85"/>
      <c r="AJ92" s="85"/>
      <c r="AK92" s="80"/>
      <c r="AL92" s="80"/>
      <c r="AM92" s="27"/>
      <c r="AN92" s="27"/>
      <c r="AP92" s="31"/>
      <c r="AQ92" s="32"/>
      <c r="AR92" s="32"/>
      <c r="AS92" s="92"/>
      <c r="AT92" s="92"/>
      <c r="AU92" s="32"/>
      <c r="AV92" s="92"/>
      <c r="AW92" s="92"/>
      <c r="AX92" s="92"/>
      <c r="AY92" s="32"/>
      <c r="AZ92" s="92"/>
      <c r="BA92" s="92"/>
      <c r="BB92" s="92"/>
      <c r="BC92" s="92"/>
      <c r="BD92" s="32"/>
      <c r="BE92" s="92"/>
      <c r="BF92" s="92"/>
      <c r="BG92" s="92"/>
      <c r="BH92" s="92"/>
      <c r="BI92" s="32"/>
      <c r="BJ92" s="92"/>
      <c r="BK92" s="92"/>
      <c r="BL92" s="92"/>
      <c r="BM92" s="92"/>
      <c r="BN92" s="92"/>
      <c r="BO92" s="92"/>
      <c r="BP92" s="92"/>
      <c r="BQ92" s="92"/>
      <c r="BR92" s="92"/>
      <c r="BS92" s="92"/>
      <c r="BT92" s="92"/>
      <c r="BU92" s="92"/>
      <c r="BV92" s="92"/>
      <c r="BW92" s="92"/>
      <c r="BX92" s="92"/>
      <c r="BY92" s="92"/>
      <c r="BZ92" s="92"/>
      <c r="CA92" s="92"/>
    </row>
    <row r="93">
      <c r="A93" s="67"/>
      <c r="B93" s="68"/>
      <c r="C93" s="69" t="s">
        <v>420</v>
      </c>
      <c r="D93" s="72"/>
      <c r="E93" s="104" t="s">
        <v>141</v>
      </c>
      <c r="F93" s="72"/>
      <c r="G93" s="73"/>
      <c r="H93" s="74"/>
      <c r="I93" s="72"/>
      <c r="J93" s="107"/>
      <c r="K93" s="72"/>
      <c r="L93" s="77"/>
      <c r="M93" s="78"/>
      <c r="N93" s="99"/>
      <c r="O93" s="80">
        <v>49.0</v>
      </c>
      <c r="P93" s="81" t="s">
        <v>591</v>
      </c>
      <c r="R93" s="27" t="s">
        <v>592</v>
      </c>
      <c r="S93" s="80">
        <v>2017.0</v>
      </c>
      <c r="T93" s="28" t="s">
        <v>215</v>
      </c>
      <c r="W93" s="82" t="s">
        <v>593</v>
      </c>
      <c r="X93" s="80">
        <v>89.0</v>
      </c>
      <c r="Y93" s="83" t="s">
        <v>146</v>
      </c>
      <c r="Z93" s="27">
        <v>114.0</v>
      </c>
      <c r="AA93" s="27">
        <v>17.0</v>
      </c>
      <c r="AB93" s="84">
        <v>4348.0</v>
      </c>
      <c r="AC93" s="84">
        <v>4353.0</v>
      </c>
      <c r="AD93" s="84">
        <v>49.0</v>
      </c>
      <c r="AE93" s="84">
        <v>9.8</v>
      </c>
      <c r="AF93" s="80">
        <v>49.0</v>
      </c>
      <c r="AG93" s="80">
        <v>1.0</v>
      </c>
      <c r="AH93" s="80">
        <v>5.0</v>
      </c>
      <c r="AI93" s="85"/>
      <c r="AJ93" s="85"/>
      <c r="AK93" s="80"/>
      <c r="AL93" s="80"/>
      <c r="AM93" s="28"/>
      <c r="AP93" s="31"/>
      <c r="AQ93" s="32"/>
      <c r="AR93" s="32"/>
      <c r="AS93" s="92"/>
      <c r="AT93" s="92"/>
      <c r="AU93" s="32"/>
      <c r="AV93" s="92"/>
      <c r="AW93" s="92"/>
      <c r="AX93" s="92"/>
      <c r="AY93" s="32"/>
      <c r="AZ93" s="92"/>
      <c r="BA93" s="92"/>
      <c r="BB93" s="92"/>
      <c r="BC93" s="92"/>
      <c r="BD93" s="32"/>
      <c r="BE93" s="92"/>
      <c r="BF93" s="92"/>
      <c r="BG93" s="92"/>
      <c r="BH93" s="92"/>
      <c r="BI93" s="32"/>
      <c r="BJ93" s="92"/>
      <c r="BK93" s="92"/>
      <c r="BL93" s="92"/>
      <c r="BM93" s="92"/>
      <c r="BN93" s="92"/>
      <c r="BO93" s="92"/>
      <c r="BP93" s="92"/>
      <c r="BQ93" s="92"/>
      <c r="BR93" s="92"/>
      <c r="BS93" s="92"/>
      <c r="BT93" s="92"/>
      <c r="BU93" s="92"/>
      <c r="BV93" s="92"/>
      <c r="BW93" s="92"/>
      <c r="BX93" s="92"/>
      <c r="BY93" s="92"/>
      <c r="BZ93" s="92"/>
      <c r="CA93" s="92"/>
    </row>
    <row r="94">
      <c r="A94" s="67"/>
      <c r="B94" s="68"/>
      <c r="C94" s="132" t="s">
        <v>420</v>
      </c>
      <c r="D94" s="72"/>
      <c r="E94" s="104" t="s">
        <v>141</v>
      </c>
      <c r="F94" s="72"/>
      <c r="G94" s="73"/>
      <c r="H94" s="74"/>
      <c r="I94" s="72"/>
      <c r="J94" s="107"/>
      <c r="K94" s="72"/>
      <c r="L94" s="77"/>
      <c r="M94" s="78"/>
      <c r="N94" s="99"/>
      <c r="O94" s="80">
        <v>48.0</v>
      </c>
      <c r="P94" s="81" t="s">
        <v>594</v>
      </c>
      <c r="R94" s="27" t="s">
        <v>595</v>
      </c>
      <c r="S94" s="80">
        <v>2018.0</v>
      </c>
      <c r="T94" s="28" t="s">
        <v>235</v>
      </c>
      <c r="W94" s="82" t="s">
        <v>596</v>
      </c>
      <c r="X94" s="80">
        <v>90.0</v>
      </c>
      <c r="Y94" s="83" t="s">
        <v>146</v>
      </c>
      <c r="Z94" s="91"/>
      <c r="AA94" s="91"/>
      <c r="AB94" s="27">
        <v>2246.0</v>
      </c>
      <c r="AC94" s="27">
        <v>2255.0</v>
      </c>
      <c r="AD94" s="84">
        <v>48.0</v>
      </c>
      <c r="AE94" s="84">
        <v>12.0</v>
      </c>
      <c r="AF94" s="80">
        <v>48.0</v>
      </c>
      <c r="AG94" s="80">
        <v>1.0</v>
      </c>
      <c r="AH94" s="80">
        <v>4.0</v>
      </c>
      <c r="AI94" s="85"/>
      <c r="AJ94" s="85"/>
      <c r="AK94" s="80"/>
      <c r="AL94" s="80"/>
      <c r="AM94" s="28"/>
      <c r="AP94" s="31"/>
      <c r="AQ94" s="32"/>
      <c r="AR94" s="32"/>
      <c r="AS94" s="92"/>
      <c r="AT94" s="92"/>
      <c r="AU94" s="32"/>
      <c r="AV94" s="92"/>
      <c r="AW94" s="92"/>
      <c r="AX94" s="92"/>
      <c r="AY94" s="32"/>
      <c r="AZ94" s="92"/>
      <c r="BA94" s="92"/>
      <c r="BB94" s="92"/>
      <c r="BC94" s="92"/>
      <c r="BD94" s="32"/>
      <c r="BE94" s="92"/>
      <c r="BF94" s="92"/>
      <c r="BG94" s="92"/>
      <c r="BH94" s="92"/>
      <c r="BI94" s="32"/>
      <c r="BJ94" s="92"/>
      <c r="BK94" s="92"/>
      <c r="BL94" s="92"/>
      <c r="BM94" s="92"/>
      <c r="BN94" s="92"/>
      <c r="BO94" s="92"/>
      <c r="BP94" s="92"/>
      <c r="BQ94" s="92"/>
      <c r="BR94" s="92"/>
      <c r="BS94" s="92"/>
      <c r="BT94" s="92"/>
      <c r="BU94" s="92"/>
      <c r="BV94" s="92"/>
      <c r="BW94" s="92"/>
      <c r="BX94" s="92"/>
      <c r="BY94" s="92"/>
      <c r="BZ94" s="92"/>
      <c r="CA94" s="92"/>
    </row>
    <row r="95">
      <c r="A95" s="67"/>
      <c r="B95" s="68" t="s">
        <v>420</v>
      </c>
      <c r="C95" s="149"/>
      <c r="D95" s="72"/>
      <c r="E95" s="104" t="s">
        <v>597</v>
      </c>
      <c r="F95" s="72"/>
      <c r="G95" s="73"/>
      <c r="H95" s="74"/>
      <c r="I95" s="72"/>
      <c r="J95" s="107"/>
      <c r="K95" s="72" t="s">
        <v>459</v>
      </c>
      <c r="L95" s="77" t="s">
        <v>598</v>
      </c>
      <c r="M95" s="78" t="s">
        <v>599</v>
      </c>
      <c r="N95" s="99" t="s">
        <v>600</v>
      </c>
      <c r="O95" s="80">
        <v>46.0</v>
      </c>
      <c r="P95" s="81" t="s">
        <v>601</v>
      </c>
      <c r="R95" s="27" t="s">
        <v>602</v>
      </c>
      <c r="S95" s="80">
        <v>2018.0</v>
      </c>
      <c r="T95" s="28" t="s">
        <v>235</v>
      </c>
      <c r="W95" s="82" t="s">
        <v>603</v>
      </c>
      <c r="X95" s="80">
        <v>91.0</v>
      </c>
      <c r="Y95" s="83" t="s">
        <v>146</v>
      </c>
      <c r="Z95" s="91"/>
      <c r="AA95" s="91"/>
      <c r="AB95" s="27">
        <v>2087.0</v>
      </c>
      <c r="AC95" s="84">
        <v>2097.0</v>
      </c>
      <c r="AD95" s="80">
        <v>46.0</v>
      </c>
      <c r="AE95" s="80">
        <v>11.5</v>
      </c>
      <c r="AF95" s="80">
        <v>46.0</v>
      </c>
      <c r="AG95" s="84">
        <v>1.0</v>
      </c>
      <c r="AH95" s="80">
        <v>4.0</v>
      </c>
      <c r="AI95" s="85"/>
      <c r="AJ95" s="85"/>
      <c r="AK95" s="80"/>
      <c r="AL95" s="80"/>
      <c r="AM95" s="28"/>
      <c r="AP95" s="31"/>
      <c r="AQ95" s="32"/>
      <c r="AR95" s="32"/>
      <c r="AS95" s="92"/>
      <c r="AT95" s="92"/>
      <c r="AU95" s="32"/>
      <c r="AV95" s="92"/>
      <c r="AW95" s="92"/>
      <c r="AX95" s="92"/>
      <c r="AY95" s="32"/>
      <c r="AZ95" s="92"/>
      <c r="BA95" s="92"/>
      <c r="BB95" s="92"/>
      <c r="BC95" s="92"/>
      <c r="BD95" s="32"/>
      <c r="BE95" s="92"/>
      <c r="BF95" s="92"/>
      <c r="BG95" s="92"/>
      <c r="BH95" s="92"/>
      <c r="BI95" s="32"/>
      <c r="BJ95" s="92"/>
      <c r="BK95" s="92"/>
      <c r="BL95" s="92"/>
      <c r="BM95" s="92"/>
      <c r="BN95" s="92"/>
      <c r="BO95" s="92"/>
      <c r="BP95" s="92"/>
      <c r="BQ95" s="92"/>
      <c r="BR95" s="92"/>
      <c r="BS95" s="92"/>
      <c r="BT95" s="92"/>
      <c r="BU95" s="92"/>
      <c r="BV95" s="92"/>
      <c r="BW95" s="92"/>
      <c r="BX95" s="92"/>
      <c r="BY95" s="92"/>
      <c r="BZ95" s="92"/>
      <c r="CA95" s="92"/>
    </row>
    <row r="96">
      <c r="A96" s="67"/>
      <c r="B96" s="68"/>
      <c r="C96" s="69" t="s">
        <v>420</v>
      </c>
      <c r="D96" s="72"/>
      <c r="E96" s="104" t="s">
        <v>141</v>
      </c>
      <c r="F96" s="72"/>
      <c r="G96" s="73"/>
      <c r="H96" s="74"/>
      <c r="I96" s="72"/>
      <c r="J96" s="107"/>
      <c r="K96" s="72"/>
      <c r="L96" s="77"/>
      <c r="M96" s="78"/>
      <c r="N96" s="99"/>
      <c r="O96" s="80">
        <v>46.0</v>
      </c>
      <c r="P96" s="81" t="s">
        <v>604</v>
      </c>
      <c r="R96" s="27" t="s">
        <v>605</v>
      </c>
      <c r="S96" s="80">
        <v>2017.0</v>
      </c>
      <c r="T96" s="27" t="s">
        <v>606</v>
      </c>
      <c r="W96" s="109" t="s">
        <v>607</v>
      </c>
      <c r="X96" s="80">
        <v>92.0</v>
      </c>
      <c r="Y96" s="83" t="s">
        <v>146</v>
      </c>
      <c r="Z96" s="27">
        <v>34.0</v>
      </c>
      <c r="AA96" s="27">
        <v>12.0</v>
      </c>
      <c r="AB96" s="27">
        <v>1529.0</v>
      </c>
      <c r="AC96" s="84">
        <v>1546.0</v>
      </c>
      <c r="AD96" s="84">
        <v>46.0</v>
      </c>
      <c r="AE96" s="84">
        <v>9.2</v>
      </c>
      <c r="AF96" s="80">
        <v>46.0</v>
      </c>
      <c r="AG96" s="80">
        <v>1.0</v>
      </c>
      <c r="AH96" s="80">
        <v>5.0</v>
      </c>
      <c r="AI96" s="85"/>
      <c r="AJ96" s="85"/>
      <c r="AK96" s="80"/>
      <c r="AL96" s="80"/>
      <c r="AM96" s="28"/>
      <c r="AP96" s="133"/>
      <c r="AQ96" s="134"/>
      <c r="AR96" s="32"/>
      <c r="AS96" s="92"/>
      <c r="AT96" s="92"/>
      <c r="AU96" s="32"/>
      <c r="AV96" s="92"/>
      <c r="AW96" s="92"/>
      <c r="AX96" s="92"/>
      <c r="AY96" s="32"/>
      <c r="AZ96" s="92"/>
      <c r="BA96" s="92"/>
      <c r="BB96" s="92"/>
      <c r="BC96" s="92"/>
      <c r="BD96" s="32"/>
      <c r="BE96" s="92"/>
      <c r="BF96" s="92"/>
      <c r="BG96" s="92"/>
      <c r="BH96" s="92"/>
      <c r="BI96" s="32"/>
      <c r="BJ96" s="92"/>
      <c r="BK96" s="92"/>
      <c r="BL96" s="92"/>
      <c r="BM96" s="92"/>
      <c r="BN96" s="92"/>
      <c r="BO96" s="92"/>
      <c r="BP96" s="92"/>
      <c r="BQ96" s="92"/>
      <c r="BR96" s="92"/>
      <c r="BS96" s="92"/>
      <c r="BT96" s="92"/>
      <c r="BU96" s="92"/>
      <c r="BV96" s="92"/>
      <c r="BW96" s="92"/>
      <c r="BX96" s="92"/>
      <c r="BY96" s="92"/>
      <c r="BZ96" s="92"/>
      <c r="CA96" s="92"/>
    </row>
    <row r="97">
      <c r="A97" s="67"/>
      <c r="B97" s="68"/>
      <c r="C97" s="69" t="s">
        <v>420</v>
      </c>
      <c r="D97" s="72"/>
      <c r="E97" s="104" t="s">
        <v>141</v>
      </c>
      <c r="F97" s="72"/>
      <c r="G97" s="73"/>
      <c r="H97" s="74"/>
      <c r="I97" s="72"/>
      <c r="J97" s="107"/>
      <c r="K97" s="72"/>
      <c r="L97" s="77"/>
      <c r="M97" s="78"/>
      <c r="N97" s="99"/>
      <c r="O97" s="80">
        <v>46.0</v>
      </c>
      <c r="P97" s="81" t="s">
        <v>608</v>
      </c>
      <c r="R97" s="27" t="s">
        <v>609</v>
      </c>
      <c r="S97" s="80">
        <v>2017.0</v>
      </c>
      <c r="T97" s="28" t="s">
        <v>610</v>
      </c>
      <c r="W97" s="109" t="s">
        <v>611</v>
      </c>
      <c r="X97" s="80">
        <v>93.0</v>
      </c>
      <c r="Y97" s="83" t="s">
        <v>146</v>
      </c>
      <c r="Z97" s="84">
        <v>1.0</v>
      </c>
      <c r="AA97" s="91"/>
      <c r="AB97" s="27">
        <v>326.0</v>
      </c>
      <c r="AC97" s="27">
        <v>331.0</v>
      </c>
      <c r="AD97" s="84">
        <v>46.0</v>
      </c>
      <c r="AE97" s="84">
        <v>9.2</v>
      </c>
      <c r="AF97" s="84">
        <v>46.0</v>
      </c>
      <c r="AG97" s="84">
        <v>1.0</v>
      </c>
      <c r="AH97" s="80">
        <v>5.0</v>
      </c>
      <c r="AI97" s="85"/>
      <c r="AJ97" s="85"/>
      <c r="AK97" s="80"/>
      <c r="AL97" s="80"/>
      <c r="AM97" s="27"/>
      <c r="AN97" s="27"/>
      <c r="AP97" s="31"/>
      <c r="AQ97" s="32"/>
      <c r="AR97" s="32"/>
      <c r="AS97" s="92"/>
      <c r="AT97" s="92"/>
      <c r="AU97" s="32"/>
      <c r="AV97" s="92"/>
      <c r="AW97" s="92"/>
      <c r="AX97" s="92"/>
      <c r="AY97" s="32"/>
      <c r="AZ97" s="92"/>
      <c r="BA97" s="92"/>
      <c r="BB97" s="92"/>
      <c r="BC97" s="92"/>
      <c r="BD97" s="32"/>
      <c r="BE97" s="92"/>
      <c r="BF97" s="92"/>
      <c r="BG97" s="92"/>
      <c r="BH97" s="92"/>
      <c r="BI97" s="32"/>
      <c r="BJ97" s="92"/>
      <c r="BK97" s="92"/>
      <c r="BL97" s="92"/>
      <c r="BM97" s="92"/>
      <c r="BN97" s="92"/>
      <c r="BO97" s="92"/>
      <c r="BP97" s="92"/>
      <c r="BQ97" s="92"/>
      <c r="BR97" s="92"/>
      <c r="BS97" s="92"/>
      <c r="BT97" s="92"/>
      <c r="BU97" s="92"/>
      <c r="BV97" s="92"/>
      <c r="BW97" s="92"/>
      <c r="BX97" s="92"/>
      <c r="BY97" s="92"/>
      <c r="BZ97" s="92"/>
      <c r="CA97" s="92"/>
    </row>
    <row r="98">
      <c r="A98" s="67"/>
      <c r="B98" s="68"/>
      <c r="C98" s="69" t="s">
        <v>420</v>
      </c>
      <c r="D98" s="72"/>
      <c r="E98" s="104" t="s">
        <v>141</v>
      </c>
      <c r="F98" s="72"/>
      <c r="G98" s="73"/>
      <c r="H98" s="74"/>
      <c r="I98" s="72"/>
      <c r="J98" s="107"/>
      <c r="K98" s="72"/>
      <c r="L98" s="77"/>
      <c r="M98" s="78"/>
      <c r="N98" s="99"/>
      <c r="O98" s="80">
        <v>45.0</v>
      </c>
      <c r="P98" s="81" t="s">
        <v>612</v>
      </c>
      <c r="R98" s="27" t="s">
        <v>613</v>
      </c>
      <c r="S98" s="80">
        <v>2019.0</v>
      </c>
      <c r="T98" s="28" t="s">
        <v>614</v>
      </c>
      <c r="W98" s="109" t="s">
        <v>615</v>
      </c>
      <c r="X98" s="80">
        <v>94.0</v>
      </c>
      <c r="Y98" s="83" t="s">
        <v>146</v>
      </c>
      <c r="Z98" s="84">
        <v>9.0</v>
      </c>
      <c r="AA98" s="84">
        <v>16.0</v>
      </c>
      <c r="AB98" s="30"/>
      <c r="AC98" s="30"/>
      <c r="AD98" s="84">
        <v>45.0</v>
      </c>
      <c r="AE98" s="84">
        <v>15.0</v>
      </c>
      <c r="AF98" s="84">
        <v>45.0</v>
      </c>
      <c r="AG98" s="84">
        <v>1.0</v>
      </c>
      <c r="AH98" s="80">
        <v>3.0</v>
      </c>
      <c r="AI98" s="85"/>
      <c r="AJ98" s="85"/>
      <c r="AK98" s="80"/>
      <c r="AL98" s="80"/>
      <c r="AM98" s="27"/>
      <c r="AN98" s="27"/>
      <c r="AP98" s="31"/>
      <c r="AQ98" s="32"/>
      <c r="AR98" s="32"/>
      <c r="AS98" s="92"/>
      <c r="AT98" s="92"/>
      <c r="AU98" s="32"/>
      <c r="AV98" s="92"/>
      <c r="AW98" s="92"/>
      <c r="AX98" s="92"/>
      <c r="AY98" s="32"/>
      <c r="AZ98" s="92"/>
      <c r="BA98" s="92"/>
      <c r="BB98" s="92"/>
      <c r="BC98" s="92"/>
      <c r="BD98" s="32"/>
      <c r="BE98" s="92"/>
      <c r="BF98" s="92"/>
      <c r="BG98" s="92"/>
      <c r="BH98" s="92"/>
      <c r="BI98" s="32"/>
      <c r="BJ98" s="92"/>
      <c r="BK98" s="92"/>
      <c r="BL98" s="92"/>
      <c r="BM98" s="92"/>
      <c r="BN98" s="92"/>
      <c r="BO98" s="92"/>
      <c r="BP98" s="92"/>
      <c r="BQ98" s="92"/>
      <c r="BR98" s="92"/>
      <c r="BS98" s="92"/>
      <c r="BT98" s="92"/>
      <c r="BU98" s="92"/>
      <c r="BV98" s="92"/>
      <c r="BW98" s="92"/>
      <c r="BX98" s="92"/>
      <c r="BY98" s="92"/>
      <c r="BZ98" s="92"/>
      <c r="CA98" s="92"/>
    </row>
    <row r="99">
      <c r="A99" s="67"/>
      <c r="B99" s="68"/>
      <c r="C99" s="69" t="s">
        <v>420</v>
      </c>
      <c r="D99" s="72"/>
      <c r="E99" s="104" t="s">
        <v>141</v>
      </c>
      <c r="F99" s="72"/>
      <c r="G99" s="73"/>
      <c r="H99" s="74"/>
      <c r="I99" s="72"/>
      <c r="J99" s="107"/>
      <c r="K99" s="72"/>
      <c r="L99" s="77"/>
      <c r="M99" s="78"/>
      <c r="N99" s="99"/>
      <c r="O99" s="80">
        <v>45.0</v>
      </c>
      <c r="P99" s="81" t="s">
        <v>616</v>
      </c>
      <c r="R99" s="27" t="s">
        <v>617</v>
      </c>
      <c r="S99" s="80">
        <v>2017.0</v>
      </c>
      <c r="T99" s="28" t="s">
        <v>177</v>
      </c>
      <c r="W99" s="109" t="s">
        <v>618</v>
      </c>
      <c r="X99" s="80">
        <v>95.0</v>
      </c>
      <c r="Y99" s="83" t="s">
        <v>146</v>
      </c>
      <c r="Z99" s="30"/>
      <c r="AA99" s="30"/>
      <c r="AB99" s="84">
        <v>979.0</v>
      </c>
      <c r="AC99" s="84">
        <v>985.0</v>
      </c>
      <c r="AD99" s="84">
        <v>45.0</v>
      </c>
      <c r="AE99" s="84">
        <v>9.0</v>
      </c>
      <c r="AF99" s="84">
        <v>45.0</v>
      </c>
      <c r="AG99" s="84">
        <v>1.0</v>
      </c>
      <c r="AH99" s="80">
        <v>5.0</v>
      </c>
      <c r="AI99" s="85"/>
      <c r="AJ99" s="85"/>
      <c r="AK99" s="80"/>
      <c r="AL99" s="80"/>
      <c r="AM99" s="27"/>
      <c r="AN99" s="27"/>
      <c r="AP99" s="31"/>
      <c r="AQ99" s="32"/>
      <c r="AR99" s="32"/>
      <c r="AS99" s="92"/>
      <c r="AT99" s="92"/>
      <c r="AU99" s="32"/>
      <c r="AV99" s="92"/>
      <c r="AW99" s="92"/>
      <c r="AX99" s="92"/>
      <c r="AY99" s="32"/>
      <c r="AZ99" s="92"/>
      <c r="BA99" s="92"/>
      <c r="BB99" s="92"/>
      <c r="BC99" s="92"/>
      <c r="BD99" s="32"/>
      <c r="BE99" s="92"/>
      <c r="BF99" s="92"/>
      <c r="BG99" s="92"/>
      <c r="BH99" s="92"/>
      <c r="BI99" s="32"/>
      <c r="BJ99" s="92"/>
      <c r="BK99" s="92"/>
      <c r="BL99" s="92"/>
      <c r="BM99" s="92"/>
      <c r="BN99" s="92"/>
      <c r="BO99" s="92"/>
      <c r="BP99" s="92"/>
      <c r="BQ99" s="92"/>
      <c r="BR99" s="92"/>
      <c r="BS99" s="92"/>
      <c r="BT99" s="92"/>
      <c r="BU99" s="92"/>
      <c r="BV99" s="92"/>
      <c r="BW99" s="92"/>
      <c r="BX99" s="92"/>
      <c r="BY99" s="92"/>
      <c r="BZ99" s="92"/>
      <c r="CA99" s="92"/>
    </row>
    <row r="100">
      <c r="A100" s="67"/>
      <c r="B100" s="68"/>
      <c r="C100" s="69" t="s">
        <v>420</v>
      </c>
      <c r="D100" s="72"/>
      <c r="E100" s="104" t="s">
        <v>141</v>
      </c>
      <c r="F100" s="72"/>
      <c r="G100" s="73"/>
      <c r="H100" s="74"/>
      <c r="I100" s="72"/>
      <c r="J100" s="107"/>
      <c r="K100" s="72"/>
      <c r="L100" s="77"/>
      <c r="M100" s="78"/>
      <c r="N100" s="99"/>
      <c r="O100" s="80">
        <v>45.0</v>
      </c>
      <c r="P100" s="81" t="s">
        <v>619</v>
      </c>
      <c r="R100" s="27" t="s">
        <v>620</v>
      </c>
      <c r="S100" s="80">
        <v>2015.0</v>
      </c>
      <c r="T100" s="28" t="s">
        <v>621</v>
      </c>
      <c r="W100" s="82" t="s">
        <v>622</v>
      </c>
      <c r="X100" s="80">
        <v>96.0</v>
      </c>
      <c r="Y100" s="83" t="s">
        <v>146</v>
      </c>
      <c r="Z100" s="27">
        <v>56.0</v>
      </c>
      <c r="AA100" s="27">
        <v>1.0</v>
      </c>
      <c r="AB100" s="30"/>
      <c r="AC100" s="30"/>
      <c r="AD100" s="80">
        <v>45.0</v>
      </c>
      <c r="AE100" s="84">
        <v>6.43</v>
      </c>
      <c r="AF100" s="80">
        <v>45.0</v>
      </c>
      <c r="AG100" s="80">
        <v>1.0</v>
      </c>
      <c r="AH100" s="80">
        <v>7.0</v>
      </c>
      <c r="AI100" s="85"/>
      <c r="AJ100" s="85"/>
      <c r="AK100" s="80"/>
      <c r="AL100" s="80"/>
      <c r="AM100" s="28"/>
      <c r="AP100" s="31"/>
      <c r="AQ100" s="32"/>
      <c r="AR100" s="32"/>
      <c r="AS100" s="92"/>
      <c r="AT100" s="92"/>
      <c r="AU100" s="32"/>
      <c r="AV100" s="92"/>
      <c r="AW100" s="92"/>
      <c r="AX100" s="92"/>
      <c r="AY100" s="32"/>
      <c r="AZ100" s="92"/>
      <c r="BA100" s="92"/>
      <c r="BB100" s="92"/>
      <c r="BC100" s="92"/>
      <c r="BD100" s="32"/>
      <c r="BE100" s="92"/>
      <c r="BF100" s="92"/>
      <c r="BG100" s="92"/>
      <c r="BH100" s="92"/>
      <c r="BI100" s="32"/>
      <c r="BJ100" s="92"/>
      <c r="BK100" s="92"/>
      <c r="BL100" s="92"/>
      <c r="BM100" s="92"/>
      <c r="BN100" s="92"/>
      <c r="BO100" s="92"/>
      <c r="BP100" s="92"/>
      <c r="BQ100" s="92"/>
      <c r="BR100" s="92"/>
      <c r="BS100" s="92"/>
      <c r="BT100" s="92"/>
      <c r="BU100" s="92"/>
      <c r="BV100" s="92"/>
      <c r="BW100" s="92"/>
      <c r="BX100" s="92"/>
      <c r="BY100" s="92"/>
      <c r="BZ100" s="92"/>
      <c r="CA100" s="92"/>
    </row>
    <row r="101">
      <c r="A101" s="67"/>
      <c r="B101" s="68"/>
      <c r="C101" s="69" t="s">
        <v>420</v>
      </c>
      <c r="D101" s="72"/>
      <c r="E101" s="104" t="s">
        <v>141</v>
      </c>
      <c r="F101" s="72"/>
      <c r="G101" s="73"/>
      <c r="H101" s="74"/>
      <c r="I101" s="72"/>
      <c r="J101" s="107"/>
      <c r="K101" s="72"/>
      <c r="L101" s="77"/>
      <c r="M101" s="78"/>
      <c r="N101" s="99"/>
      <c r="O101" s="80">
        <v>44.0</v>
      </c>
      <c r="P101" s="81" t="s">
        <v>623</v>
      </c>
      <c r="R101" s="27" t="s">
        <v>624</v>
      </c>
      <c r="S101" s="80">
        <v>2018.0</v>
      </c>
      <c r="T101" s="27" t="s">
        <v>625</v>
      </c>
      <c r="U101" s="91"/>
      <c r="V101" s="100"/>
      <c r="W101" s="82" t="s">
        <v>626</v>
      </c>
      <c r="X101" s="80">
        <v>97.0</v>
      </c>
      <c r="Y101" s="83" t="s">
        <v>146</v>
      </c>
      <c r="Z101" s="27">
        <v>13.0</v>
      </c>
      <c r="AA101" s="27">
        <v>10.0</v>
      </c>
      <c r="AB101" s="91"/>
      <c r="AC101" s="91"/>
      <c r="AD101" s="80">
        <v>44.0</v>
      </c>
      <c r="AE101" s="84">
        <v>11.0</v>
      </c>
      <c r="AF101" s="80">
        <v>44.0</v>
      </c>
      <c r="AG101" s="80">
        <v>1.0</v>
      </c>
      <c r="AH101" s="80">
        <v>4.0</v>
      </c>
      <c r="AI101" s="85"/>
      <c r="AJ101" s="85"/>
      <c r="AK101" s="80"/>
      <c r="AL101" s="80"/>
      <c r="AM101" s="28"/>
      <c r="AP101" s="31"/>
      <c r="AQ101" s="32"/>
      <c r="AR101" s="32"/>
      <c r="AS101" s="92"/>
      <c r="AT101" s="92"/>
      <c r="AU101" s="32"/>
      <c r="AV101" s="92"/>
      <c r="AW101" s="92"/>
      <c r="AX101" s="92"/>
      <c r="AY101" s="32"/>
      <c r="AZ101" s="92"/>
      <c r="BA101" s="92"/>
      <c r="BB101" s="92"/>
      <c r="BC101" s="92"/>
      <c r="BD101" s="32"/>
      <c r="BE101" s="92"/>
      <c r="BF101" s="92"/>
      <c r="BG101" s="92"/>
      <c r="BH101" s="92"/>
      <c r="BI101" s="32"/>
      <c r="BJ101" s="92"/>
      <c r="BK101" s="92"/>
      <c r="BL101" s="92"/>
      <c r="BM101" s="92"/>
      <c r="BN101" s="92"/>
      <c r="BO101" s="92"/>
      <c r="BP101" s="92"/>
      <c r="BQ101" s="92"/>
      <c r="BR101" s="92"/>
      <c r="BS101" s="92"/>
      <c r="BT101" s="92"/>
      <c r="BU101" s="92"/>
      <c r="BV101" s="92"/>
      <c r="BW101" s="92"/>
      <c r="BX101" s="92"/>
      <c r="BY101" s="92"/>
      <c r="BZ101" s="92"/>
      <c r="CA101" s="92"/>
    </row>
    <row r="102">
      <c r="A102" s="67"/>
      <c r="B102" s="68"/>
      <c r="C102" s="69" t="s">
        <v>420</v>
      </c>
      <c r="D102" s="72"/>
      <c r="E102" s="104" t="s">
        <v>141</v>
      </c>
      <c r="F102" s="72"/>
      <c r="G102" s="73"/>
      <c r="H102" s="74"/>
      <c r="I102" s="72"/>
      <c r="J102" s="107"/>
      <c r="K102" s="72"/>
      <c r="L102" s="77"/>
      <c r="M102" s="78"/>
      <c r="N102" s="99"/>
      <c r="O102" s="80">
        <v>44.0</v>
      </c>
      <c r="P102" s="81" t="s">
        <v>627</v>
      </c>
      <c r="R102" s="27" t="s">
        <v>628</v>
      </c>
      <c r="S102" s="80">
        <v>2018.0</v>
      </c>
      <c r="T102" s="28" t="s">
        <v>629</v>
      </c>
      <c r="W102" s="109" t="s">
        <v>630</v>
      </c>
      <c r="X102" s="80">
        <v>98.0</v>
      </c>
      <c r="Y102" s="83" t="s">
        <v>146</v>
      </c>
      <c r="Z102" s="84">
        <v>18.0</v>
      </c>
      <c r="AA102" s="84">
        <v>1.0</v>
      </c>
      <c r="AB102" s="30"/>
      <c r="AC102" s="30"/>
      <c r="AD102" s="84">
        <v>44.0</v>
      </c>
      <c r="AE102" s="84">
        <v>11.0</v>
      </c>
      <c r="AF102" s="84">
        <v>44.0</v>
      </c>
      <c r="AG102" s="84">
        <v>1.0</v>
      </c>
      <c r="AH102" s="80">
        <v>4.0</v>
      </c>
      <c r="AI102" s="85"/>
      <c r="AJ102" s="85"/>
      <c r="AK102" s="80"/>
      <c r="AL102" s="80"/>
      <c r="AM102" s="27"/>
      <c r="AN102" s="27"/>
      <c r="AP102" s="31"/>
      <c r="AQ102" s="32"/>
      <c r="AR102" s="32"/>
      <c r="AS102" s="92"/>
      <c r="AT102" s="92"/>
      <c r="AU102" s="32"/>
      <c r="AV102" s="92"/>
      <c r="AW102" s="92"/>
      <c r="AX102" s="92"/>
      <c r="AY102" s="32"/>
      <c r="AZ102" s="92"/>
      <c r="BA102" s="92"/>
      <c r="BB102" s="92"/>
      <c r="BC102" s="92"/>
      <c r="BD102" s="32"/>
      <c r="BE102" s="92"/>
      <c r="BF102" s="92"/>
      <c r="BG102" s="92"/>
      <c r="BH102" s="92"/>
      <c r="BI102" s="32"/>
      <c r="BJ102" s="92"/>
      <c r="BK102" s="92"/>
      <c r="BL102" s="92"/>
      <c r="BM102" s="92"/>
      <c r="BN102" s="92"/>
      <c r="BO102" s="92"/>
      <c r="BP102" s="92"/>
      <c r="BQ102" s="92"/>
      <c r="BR102" s="92"/>
      <c r="BS102" s="92"/>
      <c r="BT102" s="92"/>
      <c r="BU102" s="92"/>
      <c r="BV102" s="92"/>
      <c r="BW102" s="92"/>
      <c r="BX102" s="92"/>
      <c r="BY102" s="92"/>
      <c r="BZ102" s="92"/>
      <c r="CA102" s="92"/>
    </row>
    <row r="103">
      <c r="A103" s="67"/>
      <c r="B103" s="68" t="s">
        <v>420</v>
      </c>
      <c r="C103" s="69"/>
      <c r="D103" s="72"/>
      <c r="E103" s="104" t="s">
        <v>631</v>
      </c>
      <c r="F103" s="72"/>
      <c r="G103" s="73"/>
      <c r="H103" s="74"/>
      <c r="I103" s="72"/>
      <c r="J103" s="114" t="s">
        <v>632</v>
      </c>
      <c r="K103" s="72" t="s">
        <v>459</v>
      </c>
      <c r="L103" s="77" t="s">
        <v>556</v>
      </c>
      <c r="M103" s="78" t="s">
        <v>633</v>
      </c>
      <c r="N103" s="99"/>
      <c r="O103" s="80">
        <v>44.0</v>
      </c>
      <c r="P103" s="81" t="s">
        <v>634</v>
      </c>
      <c r="R103" s="27" t="s">
        <v>635</v>
      </c>
      <c r="S103" s="80">
        <v>2018.0</v>
      </c>
      <c r="T103" s="27" t="s">
        <v>636</v>
      </c>
      <c r="V103" s="100"/>
      <c r="W103" s="82" t="s">
        <v>637</v>
      </c>
      <c r="X103" s="80">
        <v>99.0</v>
      </c>
      <c r="Y103" s="83" t="s">
        <v>146</v>
      </c>
      <c r="Z103" s="27">
        <v>9.0</v>
      </c>
      <c r="AA103" s="27">
        <v>2.0</v>
      </c>
      <c r="AB103" s="27">
        <v>185.0</v>
      </c>
      <c r="AC103" s="27">
        <v>203.0</v>
      </c>
      <c r="AD103" s="84">
        <v>44.0</v>
      </c>
      <c r="AE103" s="84">
        <v>11.0</v>
      </c>
      <c r="AF103" s="80">
        <v>44.0</v>
      </c>
      <c r="AG103" s="80">
        <v>1.0</v>
      </c>
      <c r="AH103" s="80">
        <v>4.0</v>
      </c>
      <c r="AI103" s="85"/>
      <c r="AJ103" s="85"/>
      <c r="AK103" s="80"/>
      <c r="AL103" s="80"/>
      <c r="AM103" s="28"/>
      <c r="AP103" s="31"/>
      <c r="AQ103" s="32"/>
      <c r="AR103" s="32"/>
      <c r="AS103" s="150" t="s">
        <v>638</v>
      </c>
      <c r="AT103" s="92"/>
      <c r="AU103" s="32"/>
      <c r="AV103" s="92"/>
      <c r="AW103" s="92"/>
      <c r="AX103" s="92" t="s">
        <v>231</v>
      </c>
      <c r="AY103" s="32"/>
      <c r="AZ103" s="151" t="s">
        <v>639</v>
      </c>
      <c r="BA103" s="144" t="s">
        <v>640</v>
      </c>
      <c r="BB103" s="144" t="s">
        <v>641</v>
      </c>
      <c r="BC103" s="152" t="s">
        <v>642</v>
      </c>
      <c r="BD103" s="145"/>
      <c r="BE103" s="144" t="s">
        <v>263</v>
      </c>
      <c r="BF103" s="145"/>
      <c r="BG103" s="145"/>
      <c r="BH103" s="144" t="s">
        <v>643</v>
      </c>
      <c r="BI103" s="145"/>
      <c r="BJ103" s="145"/>
      <c r="BK103" s="144" t="s">
        <v>644</v>
      </c>
      <c r="BL103" s="145"/>
      <c r="BM103" s="145"/>
      <c r="BN103" s="92"/>
      <c r="BO103" s="92"/>
      <c r="BP103" s="92"/>
      <c r="BQ103" s="92"/>
      <c r="BR103" s="92"/>
      <c r="BS103" s="92"/>
      <c r="BT103" s="92"/>
      <c r="BU103" s="92"/>
      <c r="BV103" s="92"/>
      <c r="BW103" s="92"/>
      <c r="BX103" s="92"/>
      <c r="BY103" s="92"/>
      <c r="BZ103" s="92"/>
      <c r="CA103" s="92"/>
    </row>
    <row r="104">
      <c r="A104" s="67"/>
      <c r="B104" s="68"/>
      <c r="C104" s="69" t="s">
        <v>420</v>
      </c>
      <c r="D104" s="72"/>
      <c r="E104" s="104" t="s">
        <v>141</v>
      </c>
      <c r="F104" s="72"/>
      <c r="G104" s="73"/>
      <c r="H104" s="74"/>
      <c r="I104" s="72"/>
      <c r="J104" s="107"/>
      <c r="K104" s="72"/>
      <c r="L104" s="77"/>
      <c r="M104" s="78"/>
      <c r="N104" s="99"/>
      <c r="O104" s="80">
        <v>44.0</v>
      </c>
      <c r="P104" s="81" t="s">
        <v>645</v>
      </c>
      <c r="R104" s="27" t="s">
        <v>646</v>
      </c>
      <c r="S104" s="80">
        <v>2018.0</v>
      </c>
      <c r="T104" s="28" t="s">
        <v>647</v>
      </c>
      <c r="W104" s="109" t="s">
        <v>648</v>
      </c>
      <c r="X104" s="80">
        <v>100.0</v>
      </c>
      <c r="Y104" s="83" t="s">
        <v>146</v>
      </c>
      <c r="Z104" s="30"/>
      <c r="AA104" s="91"/>
      <c r="AB104" s="27">
        <v>1.0</v>
      </c>
      <c r="AC104" s="27">
        <v>832.0</v>
      </c>
      <c r="AD104" s="84">
        <v>44.0</v>
      </c>
      <c r="AE104" s="84">
        <v>11.0</v>
      </c>
      <c r="AF104" s="84">
        <v>44.0</v>
      </c>
      <c r="AG104" s="84">
        <v>1.0</v>
      </c>
      <c r="AH104" s="80">
        <v>4.0</v>
      </c>
      <c r="AI104" s="85"/>
      <c r="AJ104" s="85"/>
      <c r="AK104" s="80"/>
      <c r="AL104" s="80"/>
      <c r="AM104" s="27"/>
      <c r="AN104" s="27"/>
      <c r="AP104" s="31"/>
      <c r="AQ104" s="32"/>
      <c r="AR104" s="32"/>
      <c r="AS104" s="92"/>
      <c r="AT104" s="92"/>
      <c r="AU104" s="32"/>
      <c r="AV104" s="92"/>
      <c r="AW104" s="92"/>
      <c r="AX104" s="92"/>
      <c r="AY104" s="32"/>
      <c r="AZ104" s="92"/>
      <c r="BA104" s="92"/>
      <c r="BB104" s="92"/>
      <c r="BC104" s="92"/>
      <c r="BD104" s="32"/>
      <c r="BE104" s="92"/>
      <c r="BF104" s="92"/>
      <c r="BG104" s="92"/>
      <c r="BH104" s="92"/>
      <c r="BI104" s="32"/>
      <c r="BJ104" s="92"/>
      <c r="BK104" s="92"/>
      <c r="BL104" s="92"/>
      <c r="BM104" s="92"/>
      <c r="BN104" s="92"/>
      <c r="BO104" s="92"/>
      <c r="BP104" s="92"/>
      <c r="BQ104" s="92"/>
      <c r="BR104" s="92"/>
      <c r="BS104" s="92"/>
      <c r="BT104" s="92"/>
      <c r="BU104" s="92"/>
      <c r="BV104" s="92"/>
      <c r="BW104" s="92"/>
      <c r="BX104" s="92"/>
      <c r="BY104" s="92"/>
      <c r="BZ104" s="92"/>
      <c r="CA104" s="92"/>
    </row>
    <row r="105">
      <c r="A105" s="67"/>
      <c r="B105" s="68"/>
      <c r="C105" s="153" t="s">
        <v>420</v>
      </c>
      <c r="D105" s="70"/>
      <c r="E105" s="154" t="s">
        <v>649</v>
      </c>
      <c r="F105" s="72"/>
      <c r="G105" s="73"/>
      <c r="H105" s="74"/>
      <c r="I105" s="72"/>
      <c r="J105" s="107"/>
      <c r="K105" s="72"/>
      <c r="L105" s="77"/>
      <c r="M105" s="78"/>
      <c r="N105" s="99"/>
      <c r="O105" s="80">
        <v>44.0</v>
      </c>
      <c r="P105" s="81" t="s">
        <v>650</v>
      </c>
      <c r="R105" s="27" t="s">
        <v>651</v>
      </c>
      <c r="S105" s="80">
        <v>2017.0</v>
      </c>
      <c r="T105" s="27" t="s">
        <v>652</v>
      </c>
      <c r="V105" s="82" t="s">
        <v>653</v>
      </c>
      <c r="W105" s="109" t="s">
        <v>654</v>
      </c>
      <c r="X105" s="80">
        <v>101.0</v>
      </c>
      <c r="Y105" s="83" t="s">
        <v>146</v>
      </c>
      <c r="Z105" s="84">
        <v>65.0</v>
      </c>
      <c r="AA105" s="30"/>
      <c r="AB105" s="84">
        <v>50.0</v>
      </c>
      <c r="AC105" s="84">
        <v>63.0</v>
      </c>
      <c r="AD105" s="84">
        <v>44.0</v>
      </c>
      <c r="AE105" s="84">
        <v>8.8</v>
      </c>
      <c r="AF105" s="84">
        <v>44.0</v>
      </c>
      <c r="AG105" s="84">
        <v>1.0</v>
      </c>
      <c r="AH105" s="80">
        <v>5.0</v>
      </c>
      <c r="AI105" s="85"/>
      <c r="AJ105" s="85"/>
      <c r="AK105" s="80"/>
      <c r="AL105" s="80"/>
      <c r="AM105" s="27"/>
      <c r="AN105" s="27"/>
      <c r="AP105" s="31"/>
      <c r="AQ105" s="32"/>
      <c r="AR105" s="32"/>
      <c r="AS105" s="92"/>
      <c r="AT105" s="92"/>
      <c r="AU105" s="50"/>
      <c r="AY105" s="50"/>
      <c r="BD105" s="50"/>
      <c r="BI105" s="50"/>
    </row>
    <row r="106">
      <c r="A106" s="67"/>
      <c r="B106" s="68"/>
      <c r="C106" s="69" t="s">
        <v>420</v>
      </c>
      <c r="D106" s="70"/>
      <c r="E106" s="71" t="s">
        <v>141</v>
      </c>
      <c r="F106" s="72"/>
      <c r="G106" s="73"/>
      <c r="H106" s="74"/>
      <c r="I106" s="72"/>
      <c r="J106" s="107"/>
      <c r="K106" s="72"/>
      <c r="L106" s="77"/>
      <c r="M106" s="78"/>
      <c r="N106" s="99"/>
      <c r="O106" s="80">
        <v>43.0</v>
      </c>
      <c r="P106" s="81" t="s">
        <v>655</v>
      </c>
      <c r="R106" s="27" t="s">
        <v>656</v>
      </c>
      <c r="S106" s="80">
        <v>2020.0</v>
      </c>
      <c r="T106" s="28" t="s">
        <v>198</v>
      </c>
      <c r="W106" s="82" t="s">
        <v>657</v>
      </c>
      <c r="X106" s="80">
        <v>102.0</v>
      </c>
      <c r="Y106" s="83" t="s">
        <v>146</v>
      </c>
      <c r="Z106" s="30"/>
      <c r="AA106" s="30"/>
      <c r="AB106" s="84">
        <v>9378.0</v>
      </c>
      <c r="AC106" s="84">
        <v>9385.0</v>
      </c>
      <c r="AD106" s="84">
        <v>43.0</v>
      </c>
      <c r="AE106" s="84">
        <v>21.5</v>
      </c>
      <c r="AF106" s="84">
        <v>43.0</v>
      </c>
      <c r="AG106" s="84">
        <v>1.0</v>
      </c>
      <c r="AH106" s="80">
        <v>2.0</v>
      </c>
      <c r="AI106" s="85"/>
      <c r="AJ106" s="85"/>
      <c r="AK106" s="80"/>
      <c r="AL106" s="80"/>
      <c r="AM106" s="27"/>
      <c r="AP106" s="31"/>
      <c r="AQ106" s="32"/>
      <c r="AR106" s="32"/>
      <c r="AS106" s="92"/>
      <c r="AT106" s="92"/>
      <c r="AU106" s="50"/>
      <c r="AY106" s="50"/>
      <c r="BD106" s="50"/>
      <c r="BI106" s="50"/>
    </row>
    <row r="107">
      <c r="A107" s="67"/>
      <c r="B107" s="68"/>
      <c r="C107" s="69" t="s">
        <v>420</v>
      </c>
      <c r="D107" s="72"/>
      <c r="E107" s="104" t="s">
        <v>141</v>
      </c>
      <c r="F107" s="72"/>
      <c r="G107" s="73"/>
      <c r="H107" s="74"/>
      <c r="I107" s="72"/>
      <c r="J107" s="107"/>
      <c r="K107" s="72"/>
      <c r="L107" s="77"/>
      <c r="M107" s="78"/>
      <c r="N107" s="99"/>
      <c r="O107" s="80">
        <v>43.0</v>
      </c>
      <c r="P107" s="81" t="s">
        <v>658</v>
      </c>
      <c r="R107" s="27" t="s">
        <v>659</v>
      </c>
      <c r="S107" s="80">
        <v>2018.0</v>
      </c>
      <c r="T107" s="28" t="s">
        <v>660</v>
      </c>
      <c r="W107" s="109" t="s">
        <v>661</v>
      </c>
      <c r="X107" s="80">
        <v>103.0</v>
      </c>
      <c r="Y107" s="83" t="s">
        <v>146</v>
      </c>
      <c r="Z107" s="84">
        <v>2018.0</v>
      </c>
      <c r="AA107" s="91"/>
      <c r="AB107" s="27">
        <v>4345.0</v>
      </c>
      <c r="AC107" s="27">
        <v>4352.0</v>
      </c>
      <c r="AD107" s="84">
        <v>43.0</v>
      </c>
      <c r="AE107" s="84">
        <v>10.75</v>
      </c>
      <c r="AF107" s="84">
        <v>43.0</v>
      </c>
      <c r="AG107" s="84">
        <v>1.0</v>
      </c>
      <c r="AH107" s="80">
        <v>4.0</v>
      </c>
      <c r="AI107" s="85"/>
      <c r="AJ107" s="85"/>
      <c r="AK107" s="80"/>
      <c r="AL107" s="80"/>
      <c r="AM107" s="28"/>
      <c r="AN107" s="27"/>
      <c r="AP107" s="31"/>
      <c r="AQ107" s="32"/>
      <c r="AR107" s="32"/>
      <c r="AS107" s="92"/>
      <c r="AT107" s="92"/>
      <c r="AU107" s="32"/>
      <c r="AV107" s="92"/>
      <c r="AW107" s="92"/>
      <c r="AX107" s="92"/>
      <c r="AY107" s="32"/>
      <c r="AZ107" s="92"/>
      <c r="BA107" s="92"/>
      <c r="BB107" s="92"/>
      <c r="BC107" s="92"/>
      <c r="BD107" s="32"/>
      <c r="BE107" s="92"/>
      <c r="BF107" s="92"/>
      <c r="BG107" s="92"/>
      <c r="BH107" s="92"/>
      <c r="BI107" s="32"/>
      <c r="BJ107" s="92"/>
      <c r="BK107" s="92"/>
      <c r="BL107" s="92"/>
      <c r="BM107" s="92"/>
      <c r="BN107" s="92"/>
      <c r="BO107" s="92"/>
      <c r="BP107" s="92"/>
      <c r="BQ107" s="92"/>
      <c r="BR107" s="92"/>
      <c r="BS107" s="92"/>
      <c r="BT107" s="92"/>
      <c r="BU107" s="92"/>
      <c r="BV107" s="92"/>
      <c r="BW107" s="92"/>
      <c r="BX107" s="92"/>
      <c r="BY107" s="92"/>
      <c r="BZ107" s="92"/>
      <c r="CA107" s="92"/>
    </row>
    <row r="108">
      <c r="A108" s="67"/>
      <c r="B108" s="68"/>
      <c r="C108" s="69" t="s">
        <v>420</v>
      </c>
      <c r="D108" s="70"/>
      <c r="E108" s="71" t="s">
        <v>141</v>
      </c>
      <c r="F108" s="72"/>
      <c r="G108" s="73"/>
      <c r="H108" s="74"/>
      <c r="I108" s="72"/>
      <c r="J108" s="107"/>
      <c r="K108" s="72"/>
      <c r="L108" s="77"/>
      <c r="M108" s="78"/>
      <c r="N108" s="99"/>
      <c r="O108" s="80">
        <v>43.0</v>
      </c>
      <c r="P108" s="81" t="s">
        <v>662</v>
      </c>
      <c r="R108" s="27" t="s">
        <v>663</v>
      </c>
      <c r="S108" s="80">
        <v>2018.0</v>
      </c>
      <c r="T108" s="28" t="s">
        <v>664</v>
      </c>
      <c r="W108" s="82" t="s">
        <v>665</v>
      </c>
      <c r="X108" s="80">
        <v>104.0</v>
      </c>
      <c r="Y108" s="83" t="s">
        <v>146</v>
      </c>
      <c r="Z108" s="27">
        <v>2018.0</v>
      </c>
      <c r="AA108" s="91"/>
      <c r="AB108" s="91"/>
      <c r="AC108" s="30"/>
      <c r="AD108" s="80">
        <v>43.0</v>
      </c>
      <c r="AE108" s="84">
        <v>10.75</v>
      </c>
      <c r="AF108" s="80">
        <v>43.0</v>
      </c>
      <c r="AG108" s="84">
        <v>1.0</v>
      </c>
      <c r="AH108" s="80">
        <v>4.0</v>
      </c>
      <c r="AI108" s="85"/>
      <c r="AJ108" s="85"/>
      <c r="AK108" s="80"/>
      <c r="AL108" s="80"/>
      <c r="AM108" s="28"/>
      <c r="AP108" s="31"/>
      <c r="AQ108" s="32"/>
      <c r="AR108" s="32"/>
      <c r="AS108" s="92"/>
      <c r="AT108" s="92"/>
      <c r="AU108" s="50"/>
      <c r="AY108" s="93"/>
      <c r="BD108" s="50"/>
      <c r="BI108" s="94"/>
    </row>
    <row r="109">
      <c r="A109" s="67"/>
      <c r="B109" s="68"/>
      <c r="C109" s="69" t="s">
        <v>420</v>
      </c>
      <c r="D109" s="72"/>
      <c r="E109" s="104" t="s">
        <v>141</v>
      </c>
      <c r="F109" s="72"/>
      <c r="G109" s="73"/>
      <c r="H109" s="74"/>
      <c r="I109" s="72"/>
      <c r="J109" s="107"/>
      <c r="K109" s="72"/>
      <c r="L109" s="77"/>
      <c r="M109" s="78"/>
      <c r="N109" s="99"/>
      <c r="O109" s="80">
        <v>43.0</v>
      </c>
      <c r="P109" s="81" t="s">
        <v>666</v>
      </c>
      <c r="R109" s="27" t="s">
        <v>667</v>
      </c>
      <c r="S109" s="80">
        <v>2018.0</v>
      </c>
      <c r="T109" s="27" t="s">
        <v>576</v>
      </c>
      <c r="V109" s="82" t="s">
        <v>668</v>
      </c>
      <c r="W109" s="109" t="s">
        <v>669</v>
      </c>
      <c r="X109" s="80">
        <v>105.0</v>
      </c>
      <c r="Y109" s="83" t="s">
        <v>146</v>
      </c>
      <c r="Z109" s="84">
        <v>86.0</v>
      </c>
      <c r="AA109" s="30"/>
      <c r="AB109" s="84">
        <v>319.0</v>
      </c>
      <c r="AC109" s="84">
        <v>328.0</v>
      </c>
      <c r="AD109" s="84">
        <v>43.0</v>
      </c>
      <c r="AE109" s="84">
        <v>10.75</v>
      </c>
      <c r="AF109" s="84">
        <v>43.0</v>
      </c>
      <c r="AG109" s="84">
        <v>1.0</v>
      </c>
      <c r="AH109" s="80">
        <v>4.0</v>
      </c>
      <c r="AI109" s="85"/>
      <c r="AJ109" s="85"/>
      <c r="AK109" s="80"/>
      <c r="AL109" s="80"/>
      <c r="AM109" s="30"/>
      <c r="AN109" s="27"/>
      <c r="AP109" s="31"/>
      <c r="AQ109" s="32"/>
      <c r="AR109" s="32"/>
      <c r="AS109" s="92"/>
      <c r="AT109" s="92"/>
      <c r="AU109" s="32"/>
      <c r="AV109" s="92"/>
      <c r="AW109" s="92"/>
      <c r="AX109" s="92"/>
      <c r="AY109" s="32"/>
      <c r="AZ109" s="92"/>
      <c r="BA109" s="92"/>
      <c r="BB109" s="92"/>
      <c r="BC109" s="92"/>
      <c r="BD109" s="32"/>
      <c r="BE109" s="92"/>
      <c r="BF109" s="92"/>
      <c r="BG109" s="92"/>
      <c r="BH109" s="92"/>
      <c r="BI109" s="32"/>
      <c r="BJ109" s="92"/>
      <c r="BK109" s="92"/>
      <c r="BL109" s="92"/>
      <c r="BM109" s="92"/>
      <c r="BN109" s="92"/>
      <c r="BO109" s="92"/>
      <c r="BP109" s="92"/>
      <c r="BQ109" s="92"/>
      <c r="BR109" s="92"/>
      <c r="BS109" s="92"/>
      <c r="BT109" s="92"/>
      <c r="BU109" s="92"/>
      <c r="BV109" s="92"/>
      <c r="BW109" s="92"/>
      <c r="BX109" s="92"/>
      <c r="BY109" s="92"/>
      <c r="BZ109" s="92"/>
      <c r="CA109" s="92"/>
    </row>
    <row r="110">
      <c r="A110" s="67"/>
      <c r="B110" s="68" t="s">
        <v>420</v>
      </c>
      <c r="C110" s="155"/>
      <c r="D110" s="156"/>
      <c r="E110" s="157" t="s">
        <v>670</v>
      </c>
      <c r="F110" s="72"/>
      <c r="G110" s="73"/>
      <c r="H110" s="74"/>
      <c r="I110" s="156"/>
      <c r="J110" s="158"/>
      <c r="K110" s="156" t="s">
        <v>459</v>
      </c>
      <c r="L110" s="77" t="s">
        <v>169</v>
      </c>
      <c r="M110" s="135" t="s">
        <v>671</v>
      </c>
      <c r="N110" s="159" t="s">
        <v>672</v>
      </c>
      <c r="O110" s="27">
        <v>43.0</v>
      </c>
      <c r="P110" s="81" t="s">
        <v>673</v>
      </c>
      <c r="R110" s="27" t="s">
        <v>674</v>
      </c>
      <c r="S110" s="27">
        <v>2017.0</v>
      </c>
      <c r="T110" s="28" t="s">
        <v>675</v>
      </c>
      <c r="W110" s="109" t="s">
        <v>676</v>
      </c>
      <c r="X110" s="27">
        <v>106.0</v>
      </c>
      <c r="Y110" s="27" t="s">
        <v>146</v>
      </c>
      <c r="Z110" s="27">
        <v>2017.0</v>
      </c>
      <c r="AA110" s="91"/>
      <c r="AB110" s="27">
        <v>716.0</v>
      </c>
      <c r="AC110" s="27">
        <v>722.0</v>
      </c>
      <c r="AD110" s="27">
        <v>43.0</v>
      </c>
      <c r="AE110" s="27">
        <v>8.6</v>
      </c>
      <c r="AF110" s="27">
        <v>43.0</v>
      </c>
      <c r="AG110" s="27">
        <v>1.0</v>
      </c>
      <c r="AH110" s="27">
        <v>5.0</v>
      </c>
      <c r="AI110" s="91"/>
      <c r="AJ110" s="91"/>
      <c r="AK110" s="27"/>
      <c r="AL110" s="27"/>
      <c r="AM110" s="27"/>
      <c r="AN110" s="27"/>
      <c r="AO110" s="27"/>
      <c r="AP110" s="31"/>
      <c r="AQ110" s="32"/>
      <c r="AR110" s="32"/>
      <c r="AS110" s="92"/>
      <c r="AT110" s="92"/>
      <c r="AU110" s="32"/>
      <c r="AV110" s="92"/>
      <c r="AW110" s="92"/>
      <c r="AX110" s="92"/>
      <c r="AY110" s="32"/>
      <c r="AZ110" s="92"/>
      <c r="BA110" s="92"/>
      <c r="BB110" s="92"/>
      <c r="BC110" s="92"/>
      <c r="BD110" s="32"/>
      <c r="BE110" s="92"/>
      <c r="BF110" s="92"/>
      <c r="BG110" s="92"/>
      <c r="BH110" s="92"/>
      <c r="BI110" s="32"/>
      <c r="BJ110" s="92"/>
      <c r="BK110" s="92"/>
      <c r="BL110" s="92"/>
      <c r="BM110" s="92"/>
      <c r="BN110" s="92"/>
      <c r="BO110" s="92"/>
      <c r="BP110" s="92"/>
      <c r="BQ110" s="92"/>
      <c r="BR110" s="92"/>
      <c r="BS110" s="92"/>
      <c r="BT110" s="92"/>
      <c r="BU110" s="92"/>
      <c r="BV110" s="92"/>
      <c r="BW110" s="92"/>
      <c r="BX110" s="92"/>
      <c r="BY110" s="92"/>
      <c r="BZ110" s="92"/>
      <c r="CA110" s="92"/>
    </row>
    <row r="111">
      <c r="A111" s="67"/>
      <c r="B111" s="68" t="s">
        <v>420</v>
      </c>
      <c r="C111" s="155"/>
      <c r="D111" s="72"/>
      <c r="E111" s="104" t="s">
        <v>677</v>
      </c>
      <c r="F111" s="72"/>
      <c r="G111" s="73"/>
      <c r="H111" s="74"/>
      <c r="I111" s="72"/>
      <c r="J111" s="107"/>
      <c r="K111" s="72" t="s">
        <v>459</v>
      </c>
      <c r="L111" s="77" t="s">
        <v>169</v>
      </c>
      <c r="M111" s="135" t="s">
        <v>678</v>
      </c>
      <c r="N111" s="159" t="s">
        <v>679</v>
      </c>
      <c r="O111" s="80">
        <v>43.0</v>
      </c>
      <c r="P111" s="81" t="s">
        <v>680</v>
      </c>
      <c r="R111" s="84" t="s">
        <v>681</v>
      </c>
      <c r="S111" s="80">
        <v>2015.0</v>
      </c>
      <c r="T111" s="28" t="s">
        <v>559</v>
      </c>
      <c r="W111" s="82" t="s">
        <v>682</v>
      </c>
      <c r="X111" s="80">
        <v>107.0</v>
      </c>
      <c r="Y111" s="83" t="s">
        <v>146</v>
      </c>
      <c r="Z111" s="91"/>
      <c r="AA111" s="91"/>
      <c r="AB111" s="84">
        <v>69.0</v>
      </c>
      <c r="AC111" s="84">
        <v>78.0</v>
      </c>
      <c r="AD111" s="80">
        <v>43.0</v>
      </c>
      <c r="AE111" s="84">
        <v>6.14</v>
      </c>
      <c r="AF111" s="84">
        <v>43.0</v>
      </c>
      <c r="AG111" s="84">
        <v>1.0</v>
      </c>
      <c r="AH111" s="80">
        <v>7.0</v>
      </c>
      <c r="AI111" s="85"/>
      <c r="AJ111" s="85"/>
      <c r="AK111" s="80"/>
      <c r="AL111" s="80"/>
      <c r="AM111" s="28"/>
      <c r="AP111" s="31"/>
      <c r="AQ111" s="32"/>
      <c r="AR111" s="32"/>
      <c r="AS111" s="92"/>
      <c r="AT111" s="92"/>
      <c r="AU111" s="32"/>
      <c r="AV111" s="92"/>
      <c r="AW111" s="92"/>
      <c r="AX111" s="92"/>
      <c r="AY111" s="32"/>
      <c r="AZ111" s="92"/>
      <c r="BA111" s="92"/>
      <c r="BB111" s="92"/>
      <c r="BC111" s="92"/>
      <c r="BD111" s="32"/>
      <c r="BE111" s="92"/>
      <c r="BF111" s="92"/>
      <c r="BG111" s="92"/>
      <c r="BH111" s="92"/>
      <c r="BI111" s="32"/>
      <c r="BJ111" s="92"/>
      <c r="BK111" s="92"/>
      <c r="BL111" s="92"/>
      <c r="BM111" s="92"/>
      <c r="BN111" s="92"/>
      <c r="BO111" s="92"/>
      <c r="BP111" s="92"/>
      <c r="BQ111" s="92"/>
      <c r="BR111" s="92"/>
      <c r="BS111" s="92"/>
      <c r="BT111" s="92"/>
      <c r="BU111" s="92"/>
      <c r="BV111" s="92"/>
      <c r="BW111" s="92"/>
      <c r="BX111" s="92"/>
      <c r="BY111" s="92"/>
      <c r="BZ111" s="92"/>
      <c r="CA111" s="92"/>
    </row>
    <row r="112">
      <c r="A112" s="67"/>
      <c r="B112" s="68"/>
      <c r="C112" s="69" t="s">
        <v>420</v>
      </c>
      <c r="D112" s="72"/>
      <c r="E112" s="104" t="s">
        <v>141</v>
      </c>
      <c r="F112" s="72"/>
      <c r="G112" s="73"/>
      <c r="H112" s="74"/>
      <c r="I112" s="72"/>
      <c r="J112" s="107"/>
      <c r="K112" s="72"/>
      <c r="L112" s="77"/>
      <c r="M112" s="78"/>
      <c r="N112" s="99"/>
      <c r="O112" s="80">
        <v>42.0</v>
      </c>
      <c r="P112" s="81" t="s">
        <v>683</v>
      </c>
      <c r="R112" s="27" t="s">
        <v>684</v>
      </c>
      <c r="S112" s="80">
        <v>2018.0</v>
      </c>
      <c r="T112" s="28" t="s">
        <v>685</v>
      </c>
      <c r="W112" s="82" t="s">
        <v>686</v>
      </c>
      <c r="X112" s="80">
        <v>108.0</v>
      </c>
      <c r="Y112" s="83" t="s">
        <v>146</v>
      </c>
      <c r="Z112" s="91"/>
      <c r="AA112" s="30"/>
      <c r="AB112" s="30"/>
      <c r="AC112" s="30"/>
      <c r="AD112" s="84">
        <v>42.0</v>
      </c>
      <c r="AE112" s="84">
        <v>10.5</v>
      </c>
      <c r="AF112" s="84">
        <v>42.0</v>
      </c>
      <c r="AG112" s="84">
        <v>1.0</v>
      </c>
      <c r="AH112" s="80">
        <v>4.0</v>
      </c>
      <c r="AI112" s="85"/>
      <c r="AJ112" s="85"/>
      <c r="AK112" s="80"/>
      <c r="AL112" s="80"/>
      <c r="AM112" s="27"/>
      <c r="AP112" s="31"/>
      <c r="AQ112" s="32"/>
      <c r="AR112" s="32"/>
      <c r="AS112" s="92"/>
      <c r="AT112" s="92"/>
      <c r="AU112" s="50"/>
      <c r="AY112" s="160"/>
      <c r="BD112" s="50"/>
      <c r="BI112" s="50"/>
    </row>
    <row r="113">
      <c r="A113" s="67"/>
      <c r="B113" s="68" t="s">
        <v>420</v>
      </c>
      <c r="C113" s="69"/>
      <c r="D113" s="70"/>
      <c r="E113" s="71" t="s">
        <v>687</v>
      </c>
      <c r="F113" s="72"/>
      <c r="G113" s="73"/>
      <c r="H113" s="74"/>
      <c r="I113" s="72"/>
      <c r="J113" s="107"/>
      <c r="K113" s="72" t="s">
        <v>459</v>
      </c>
      <c r="L113" s="77" t="s">
        <v>169</v>
      </c>
      <c r="M113" s="159" t="s">
        <v>688</v>
      </c>
      <c r="N113" s="159" t="s">
        <v>689</v>
      </c>
      <c r="O113" s="80">
        <v>42.0</v>
      </c>
      <c r="P113" s="81" t="s">
        <v>690</v>
      </c>
      <c r="R113" s="27" t="s">
        <v>691</v>
      </c>
      <c r="S113" s="80">
        <v>2017.0</v>
      </c>
      <c r="T113" s="28" t="s">
        <v>177</v>
      </c>
      <c r="W113" s="82" t="s">
        <v>692</v>
      </c>
      <c r="X113" s="80">
        <v>109.0</v>
      </c>
      <c r="Y113" s="83" t="s">
        <v>146</v>
      </c>
      <c r="Z113" s="30"/>
      <c r="AA113" s="30"/>
      <c r="AB113" s="84">
        <v>2774.0</v>
      </c>
      <c r="AC113" s="84">
        <v>2779.0</v>
      </c>
      <c r="AD113" s="84">
        <v>42.0</v>
      </c>
      <c r="AE113" s="84">
        <v>8.4</v>
      </c>
      <c r="AF113" s="84">
        <v>42.0</v>
      </c>
      <c r="AG113" s="84">
        <v>1.0</v>
      </c>
      <c r="AH113" s="80">
        <v>5.0</v>
      </c>
      <c r="AI113" s="85"/>
      <c r="AJ113" s="85"/>
      <c r="AK113" s="80"/>
      <c r="AL113" s="80"/>
      <c r="AM113" s="27"/>
      <c r="AP113" s="31"/>
      <c r="AQ113" s="32"/>
      <c r="AR113" s="32"/>
      <c r="AS113" s="92"/>
      <c r="AT113" s="92"/>
      <c r="AU113" s="50"/>
      <c r="AY113" s="93"/>
      <c r="BD113" s="50"/>
      <c r="BI113" s="94"/>
    </row>
    <row r="114">
      <c r="A114" s="67"/>
      <c r="B114" s="68"/>
      <c r="C114" s="69" t="s">
        <v>420</v>
      </c>
      <c r="D114" s="70"/>
      <c r="E114" s="71" t="s">
        <v>141</v>
      </c>
      <c r="F114" s="72"/>
      <c r="G114" s="73"/>
      <c r="H114" s="74"/>
      <c r="I114" s="72"/>
      <c r="J114" s="107"/>
      <c r="K114" s="72"/>
      <c r="L114" s="77"/>
      <c r="M114" s="78"/>
      <c r="N114" s="99"/>
      <c r="O114" s="80">
        <v>42.0</v>
      </c>
      <c r="P114" s="81" t="s">
        <v>693</v>
      </c>
      <c r="R114" s="27" t="s">
        <v>694</v>
      </c>
      <c r="S114" s="80">
        <v>2018.0</v>
      </c>
      <c r="T114" s="28" t="s">
        <v>695</v>
      </c>
      <c r="W114" s="82" t="s">
        <v>696</v>
      </c>
      <c r="X114" s="80">
        <v>110.0</v>
      </c>
      <c r="Y114" s="83" t="s">
        <v>146</v>
      </c>
      <c r="Z114" s="27">
        <v>60.0</v>
      </c>
      <c r="AA114" s="84">
        <v>3.0</v>
      </c>
      <c r="AB114" s="84">
        <v>197.0</v>
      </c>
      <c r="AC114" s="84">
        <v>213.0</v>
      </c>
      <c r="AD114" s="84">
        <v>42.0</v>
      </c>
      <c r="AE114" s="84">
        <v>10.5</v>
      </c>
      <c r="AF114" s="84">
        <v>42.0</v>
      </c>
      <c r="AG114" s="84">
        <v>1.0</v>
      </c>
      <c r="AH114" s="80">
        <v>4.0</v>
      </c>
      <c r="AI114" s="85"/>
      <c r="AJ114" s="85"/>
      <c r="AK114" s="80"/>
      <c r="AL114" s="80"/>
      <c r="AM114" s="27"/>
      <c r="AN114" s="27"/>
      <c r="AP114" s="31"/>
      <c r="AQ114" s="32"/>
      <c r="AR114" s="32"/>
      <c r="AS114" s="92"/>
      <c r="AT114" s="92"/>
      <c r="AU114" s="50"/>
      <c r="AY114" s="93"/>
      <c r="BD114" s="50"/>
      <c r="BI114" s="94"/>
    </row>
    <row r="115">
      <c r="A115" s="67"/>
      <c r="B115" s="68"/>
      <c r="C115" s="69" t="s">
        <v>420</v>
      </c>
      <c r="D115" s="70"/>
      <c r="E115" s="71" t="s">
        <v>141</v>
      </c>
      <c r="F115" s="72"/>
      <c r="G115" s="87"/>
      <c r="H115" s="74"/>
      <c r="I115" s="72"/>
      <c r="J115" s="107"/>
      <c r="K115" s="72"/>
      <c r="L115" s="77"/>
      <c r="M115" s="78"/>
      <c r="N115" s="99"/>
      <c r="O115" s="80">
        <v>42.0</v>
      </c>
      <c r="P115" s="81" t="s">
        <v>697</v>
      </c>
      <c r="R115" s="27" t="s">
        <v>430</v>
      </c>
      <c r="S115" s="80">
        <v>2016.0</v>
      </c>
      <c r="T115" s="28" t="s">
        <v>698</v>
      </c>
      <c r="W115" s="109" t="s">
        <v>699</v>
      </c>
      <c r="X115" s="80">
        <v>111.0</v>
      </c>
      <c r="Y115" s="83" t="s">
        <v>146</v>
      </c>
      <c r="Z115" s="84">
        <v>33.0</v>
      </c>
      <c r="AA115" s="84">
        <v>4.0</v>
      </c>
      <c r="AB115" s="84">
        <v>1059.0</v>
      </c>
      <c r="AC115" s="84">
        <v>1086.0</v>
      </c>
      <c r="AD115" s="84">
        <v>42.0</v>
      </c>
      <c r="AE115" s="84">
        <v>7.0</v>
      </c>
      <c r="AF115" s="84">
        <v>42.0</v>
      </c>
      <c r="AG115" s="84">
        <v>1.0</v>
      </c>
      <c r="AH115" s="80">
        <v>6.0</v>
      </c>
      <c r="AI115" s="85"/>
      <c r="AJ115" s="85"/>
      <c r="AK115" s="80"/>
      <c r="AL115" s="80"/>
      <c r="AM115" s="27"/>
      <c r="AN115" s="27"/>
      <c r="AP115" s="31"/>
      <c r="AQ115" s="32"/>
      <c r="AR115" s="32"/>
      <c r="AS115" s="92"/>
      <c r="AT115" s="92"/>
      <c r="AU115" s="50"/>
      <c r="AY115" s="50"/>
      <c r="BD115" s="50"/>
      <c r="BI115" s="50"/>
    </row>
    <row r="116">
      <c r="A116" s="67"/>
      <c r="B116" s="68"/>
      <c r="C116" s="69" t="s">
        <v>420</v>
      </c>
      <c r="D116" s="70"/>
      <c r="E116" s="71" t="s">
        <v>141</v>
      </c>
      <c r="F116" s="72"/>
      <c r="G116" s="73"/>
      <c r="H116" s="74"/>
      <c r="I116" s="72"/>
      <c r="J116" s="107"/>
      <c r="K116" s="72"/>
      <c r="L116" s="77"/>
      <c r="M116" s="78"/>
      <c r="N116" s="99"/>
      <c r="O116" s="80">
        <v>42.0</v>
      </c>
      <c r="P116" s="81" t="s">
        <v>700</v>
      </c>
      <c r="R116" s="27" t="s">
        <v>701</v>
      </c>
      <c r="S116" s="80">
        <v>2016.0</v>
      </c>
      <c r="T116" s="84" t="s">
        <v>165</v>
      </c>
      <c r="U116" s="91"/>
      <c r="V116" s="100"/>
      <c r="W116" s="82" t="s">
        <v>702</v>
      </c>
      <c r="X116" s="80">
        <v>112.0</v>
      </c>
      <c r="Y116" s="83" t="s">
        <v>146</v>
      </c>
      <c r="Z116" s="84">
        <v>535.0</v>
      </c>
      <c r="AA116" s="84">
        <v>7612.0</v>
      </c>
      <c r="AB116" s="84">
        <v>345.0</v>
      </c>
      <c r="AC116" s="84">
        <v>348.0</v>
      </c>
      <c r="AD116" s="84">
        <v>42.0</v>
      </c>
      <c r="AE116" s="84">
        <v>7.0</v>
      </c>
      <c r="AF116" s="84">
        <v>42.0</v>
      </c>
      <c r="AG116" s="84">
        <v>1.0</v>
      </c>
      <c r="AH116" s="80">
        <v>6.0</v>
      </c>
      <c r="AI116" s="85"/>
      <c r="AJ116" s="85"/>
      <c r="AK116" s="80"/>
      <c r="AL116" s="80"/>
      <c r="AM116" s="27"/>
      <c r="AP116" s="31"/>
      <c r="AQ116" s="32"/>
      <c r="AR116" s="32"/>
      <c r="AS116" s="92"/>
      <c r="AT116" s="92"/>
      <c r="AU116" s="50"/>
      <c r="AY116" s="50"/>
      <c r="BD116" s="50"/>
      <c r="BI116" s="50"/>
    </row>
    <row r="117">
      <c r="A117" s="67"/>
      <c r="B117" s="68"/>
      <c r="C117" s="69" t="s">
        <v>420</v>
      </c>
      <c r="D117" s="72"/>
      <c r="E117" s="104" t="s">
        <v>141</v>
      </c>
      <c r="F117" s="72"/>
      <c r="G117" s="73"/>
      <c r="H117" s="74"/>
      <c r="I117" s="72"/>
      <c r="J117" s="107"/>
      <c r="K117" s="72"/>
      <c r="L117" s="77"/>
      <c r="M117" s="78"/>
      <c r="N117" s="99"/>
      <c r="O117" s="80">
        <v>42.0</v>
      </c>
      <c r="P117" s="81" t="s">
        <v>703</v>
      </c>
      <c r="R117" s="27" t="s">
        <v>704</v>
      </c>
      <c r="S117" s="80">
        <v>2016.0</v>
      </c>
      <c r="T117" s="28" t="s">
        <v>705</v>
      </c>
      <c r="W117" s="109" t="s">
        <v>706</v>
      </c>
      <c r="X117" s="80">
        <v>113.0</v>
      </c>
      <c r="Y117" s="83" t="s">
        <v>146</v>
      </c>
      <c r="Z117" s="84">
        <v>46.0</v>
      </c>
      <c r="AA117" s="84">
        <v>1.0</v>
      </c>
      <c r="AB117" s="84">
        <v>113.0</v>
      </c>
      <c r="AC117" s="84">
        <v>128.0</v>
      </c>
      <c r="AD117" s="84">
        <v>42.0</v>
      </c>
      <c r="AE117" s="84">
        <v>7.0</v>
      </c>
      <c r="AF117" s="84">
        <v>42.0</v>
      </c>
      <c r="AG117" s="84">
        <v>1.0</v>
      </c>
      <c r="AH117" s="80">
        <v>6.0</v>
      </c>
      <c r="AI117" s="85"/>
      <c r="AJ117" s="85"/>
      <c r="AK117" s="80"/>
      <c r="AL117" s="80"/>
      <c r="AM117" s="27"/>
      <c r="AN117" s="27"/>
      <c r="AP117" s="31"/>
      <c r="AQ117" s="32"/>
      <c r="AR117" s="32"/>
      <c r="AS117" s="92"/>
      <c r="AT117" s="92"/>
      <c r="AU117" s="50"/>
      <c r="AY117" s="50"/>
      <c r="BD117" s="50"/>
      <c r="BI117" s="50"/>
    </row>
    <row r="118">
      <c r="A118" s="67"/>
      <c r="B118" s="68"/>
      <c r="C118" s="69" t="s">
        <v>420</v>
      </c>
      <c r="D118" s="72"/>
      <c r="E118" s="104" t="s">
        <v>141</v>
      </c>
      <c r="F118" s="72"/>
      <c r="G118" s="73"/>
      <c r="H118" s="74"/>
      <c r="I118" s="72"/>
      <c r="J118" s="107"/>
      <c r="K118" s="72"/>
      <c r="L118" s="77"/>
      <c r="M118" s="78"/>
      <c r="N118" s="99"/>
      <c r="O118" s="80">
        <v>41.0</v>
      </c>
      <c r="P118" s="81" t="s">
        <v>707</v>
      </c>
      <c r="R118" s="27" t="s">
        <v>708</v>
      </c>
      <c r="S118" s="80">
        <v>2019.0</v>
      </c>
      <c r="T118" s="28" t="s">
        <v>709</v>
      </c>
      <c r="W118" s="109" t="s">
        <v>710</v>
      </c>
      <c r="X118" s="80">
        <v>114.0</v>
      </c>
      <c r="Y118" s="83" t="s">
        <v>146</v>
      </c>
      <c r="Z118" s="27">
        <v>7.0</v>
      </c>
      <c r="AA118" s="84">
        <v>1.0</v>
      </c>
      <c r="AB118" s="30"/>
      <c r="AC118" s="30"/>
      <c r="AD118" s="84">
        <v>41.0</v>
      </c>
      <c r="AE118" s="84">
        <v>13.67</v>
      </c>
      <c r="AF118" s="84">
        <v>41.0</v>
      </c>
      <c r="AG118" s="84">
        <v>1.0</v>
      </c>
      <c r="AH118" s="80">
        <v>3.0</v>
      </c>
      <c r="AI118" s="85"/>
      <c r="AJ118" s="85"/>
      <c r="AK118" s="80"/>
      <c r="AL118" s="80"/>
      <c r="AM118" s="27"/>
      <c r="AN118" s="27"/>
      <c r="AP118" s="31"/>
      <c r="AQ118" s="32"/>
      <c r="AR118" s="32"/>
      <c r="AS118" s="92"/>
      <c r="AT118" s="92"/>
      <c r="AU118" s="50"/>
      <c r="AY118" s="50"/>
      <c r="BD118" s="50"/>
      <c r="BI118" s="50"/>
    </row>
    <row r="119">
      <c r="A119" s="67"/>
      <c r="B119" s="68" t="s">
        <v>420</v>
      </c>
      <c r="C119" s="69"/>
      <c r="D119" s="72"/>
      <c r="E119" s="104" t="s">
        <v>711</v>
      </c>
      <c r="F119" s="72"/>
      <c r="G119" s="73"/>
      <c r="H119" s="74"/>
      <c r="I119" s="72"/>
      <c r="J119" s="107"/>
      <c r="K119" s="72" t="s">
        <v>459</v>
      </c>
      <c r="L119" s="77" t="s">
        <v>169</v>
      </c>
      <c r="M119" s="161" t="s">
        <v>712</v>
      </c>
      <c r="N119" s="161" t="s">
        <v>713</v>
      </c>
      <c r="O119" s="80">
        <v>41.0</v>
      </c>
      <c r="P119" s="81" t="s">
        <v>714</v>
      </c>
      <c r="R119" s="27" t="s">
        <v>715</v>
      </c>
      <c r="S119" s="80">
        <v>2020.0</v>
      </c>
      <c r="T119" s="28" t="s">
        <v>716</v>
      </c>
      <c r="W119" s="82" t="s">
        <v>717</v>
      </c>
      <c r="X119" s="80">
        <v>115.0</v>
      </c>
      <c r="Y119" s="83" t="s">
        <v>146</v>
      </c>
      <c r="Z119" s="84">
        <v>12.0</v>
      </c>
      <c r="AA119" s="27">
        <v>2.0</v>
      </c>
      <c r="AB119" s="91"/>
      <c r="AC119" s="91"/>
      <c r="AD119" s="84">
        <v>41.0</v>
      </c>
      <c r="AE119" s="84">
        <v>20.5</v>
      </c>
      <c r="AF119" s="84">
        <v>41.0</v>
      </c>
      <c r="AG119" s="84">
        <v>1.0</v>
      </c>
      <c r="AH119" s="80">
        <v>2.0</v>
      </c>
      <c r="AI119" s="85"/>
      <c r="AJ119" s="85"/>
      <c r="AK119" s="80"/>
      <c r="AL119" s="80"/>
      <c r="AM119" s="28"/>
      <c r="AN119" s="27"/>
      <c r="AP119" s="31"/>
      <c r="AQ119" s="32"/>
      <c r="AR119" s="32"/>
      <c r="AS119" s="92"/>
      <c r="AT119" s="92"/>
      <c r="AU119" s="50"/>
      <c r="AY119" s="50"/>
      <c r="BD119" s="50"/>
      <c r="BI119" s="50"/>
    </row>
    <row r="120">
      <c r="A120" s="67"/>
      <c r="B120" s="68" t="s">
        <v>420</v>
      </c>
      <c r="C120" s="69"/>
      <c r="D120" s="72"/>
      <c r="E120" s="104" t="s">
        <v>718</v>
      </c>
      <c r="F120" s="72"/>
      <c r="G120" s="73"/>
      <c r="H120" s="74"/>
      <c r="I120" s="72"/>
      <c r="J120" s="107"/>
      <c r="K120" s="72" t="s">
        <v>459</v>
      </c>
      <c r="L120" s="144" t="s">
        <v>169</v>
      </c>
      <c r="M120" s="144" t="s">
        <v>719</v>
      </c>
      <c r="N120" s="144" t="s">
        <v>720</v>
      </c>
      <c r="O120" s="80">
        <v>41.0</v>
      </c>
      <c r="P120" s="81" t="s">
        <v>721</v>
      </c>
      <c r="R120" s="27" t="s">
        <v>172</v>
      </c>
      <c r="S120" s="80">
        <v>2016.0</v>
      </c>
      <c r="T120" s="27" t="s">
        <v>722</v>
      </c>
      <c r="U120" s="91"/>
      <c r="V120" s="100"/>
      <c r="W120" s="82" t="s">
        <v>723</v>
      </c>
      <c r="X120" s="80">
        <v>116.0</v>
      </c>
      <c r="Y120" s="83" t="s">
        <v>146</v>
      </c>
      <c r="Z120" s="84">
        <v>2016.0</v>
      </c>
      <c r="AA120" s="84">
        <v>10.0</v>
      </c>
      <c r="AB120" s="30"/>
      <c r="AC120" s="30"/>
      <c r="AD120" s="84">
        <v>41.0</v>
      </c>
      <c r="AE120" s="84">
        <v>6.83</v>
      </c>
      <c r="AF120" s="84">
        <v>41.0</v>
      </c>
      <c r="AG120" s="84">
        <v>1.0</v>
      </c>
      <c r="AH120" s="80">
        <v>6.0</v>
      </c>
      <c r="AI120" s="85"/>
      <c r="AJ120" s="85"/>
      <c r="AK120" s="80"/>
      <c r="AL120" s="80"/>
      <c r="AM120" s="28"/>
      <c r="AN120" s="27"/>
      <c r="AP120" s="31"/>
      <c r="AQ120" s="32"/>
      <c r="AR120" s="32"/>
      <c r="AS120" s="92"/>
      <c r="AT120" s="92"/>
      <c r="AU120" s="50"/>
      <c r="AY120" s="50"/>
      <c r="BD120" s="50"/>
      <c r="BI120" s="50"/>
    </row>
    <row r="121">
      <c r="A121" s="67"/>
      <c r="B121" s="68"/>
      <c r="C121" s="69" t="s">
        <v>420</v>
      </c>
      <c r="D121" s="72"/>
      <c r="E121" s="104" t="s">
        <v>141</v>
      </c>
      <c r="F121" s="72"/>
      <c r="G121" s="73"/>
      <c r="H121" s="74"/>
      <c r="I121" s="72"/>
      <c r="J121" s="107"/>
      <c r="K121" s="72"/>
      <c r="L121" s="77"/>
      <c r="M121" s="78"/>
      <c r="N121" s="99"/>
      <c r="O121" s="80">
        <v>40.0</v>
      </c>
      <c r="P121" s="81" t="s">
        <v>724</v>
      </c>
      <c r="R121" s="27" t="s">
        <v>725</v>
      </c>
      <c r="S121" s="80">
        <v>2017.0</v>
      </c>
      <c r="T121" s="28" t="s">
        <v>726</v>
      </c>
      <c r="W121" s="82" t="s">
        <v>727</v>
      </c>
      <c r="X121" s="80">
        <v>117.0</v>
      </c>
      <c r="Y121" s="83" t="s">
        <v>146</v>
      </c>
      <c r="Z121" s="84">
        <v>6.0</v>
      </c>
      <c r="AA121" s="27">
        <v>12.0</v>
      </c>
      <c r="AB121" s="91"/>
      <c r="AC121" s="91"/>
      <c r="AD121" s="27">
        <v>40.0</v>
      </c>
      <c r="AE121" s="84">
        <v>8.0</v>
      </c>
      <c r="AF121" s="84">
        <v>40.0</v>
      </c>
      <c r="AG121" s="84">
        <v>1.0</v>
      </c>
      <c r="AH121" s="80">
        <v>5.0</v>
      </c>
      <c r="AI121" s="85"/>
      <c r="AJ121" s="85"/>
      <c r="AK121" s="80"/>
      <c r="AL121" s="80"/>
      <c r="AM121" s="27"/>
      <c r="AN121" s="27"/>
      <c r="AP121" s="31"/>
      <c r="AQ121" s="32"/>
      <c r="AR121" s="32"/>
      <c r="AS121" s="92"/>
      <c r="AT121" s="92"/>
      <c r="AU121" s="32"/>
      <c r="AV121" s="92"/>
      <c r="AW121" s="92"/>
      <c r="AX121" s="92"/>
      <c r="AY121" s="32"/>
      <c r="AZ121" s="92"/>
      <c r="BA121" s="92"/>
      <c r="BB121" s="92"/>
      <c r="BC121" s="92"/>
      <c r="BD121" s="32"/>
      <c r="BE121" s="92"/>
      <c r="BF121" s="92"/>
      <c r="BG121" s="92"/>
      <c r="BH121" s="92"/>
      <c r="BI121" s="32"/>
      <c r="BJ121" s="92"/>
      <c r="BK121" s="92"/>
      <c r="BL121" s="92"/>
      <c r="BM121" s="92"/>
      <c r="BN121" s="92"/>
      <c r="BO121" s="92"/>
      <c r="BP121" s="92"/>
      <c r="BQ121" s="92"/>
      <c r="BR121" s="92"/>
      <c r="BS121" s="92"/>
      <c r="BT121" s="92"/>
      <c r="BU121" s="92"/>
      <c r="BV121" s="92"/>
      <c r="BW121" s="92"/>
      <c r="BX121" s="92"/>
      <c r="BY121" s="92"/>
      <c r="BZ121" s="92"/>
      <c r="CA121" s="92"/>
    </row>
    <row r="122">
      <c r="A122" s="67"/>
      <c r="B122" s="68"/>
      <c r="C122" s="69" t="s">
        <v>420</v>
      </c>
      <c r="D122" s="72"/>
      <c r="E122" s="104" t="s">
        <v>141</v>
      </c>
      <c r="F122" s="72"/>
      <c r="G122" s="73"/>
      <c r="H122" s="74"/>
      <c r="I122" s="72"/>
      <c r="J122" s="107"/>
      <c r="K122" s="72"/>
      <c r="L122" s="77"/>
      <c r="M122" s="78"/>
      <c r="N122" s="99"/>
      <c r="O122" s="80">
        <v>40.0</v>
      </c>
      <c r="P122" s="81" t="s">
        <v>728</v>
      </c>
      <c r="R122" s="27" t="s">
        <v>729</v>
      </c>
      <c r="S122" s="80">
        <v>2017.0</v>
      </c>
      <c r="T122" s="27" t="s">
        <v>730</v>
      </c>
      <c r="U122" s="91"/>
      <c r="V122" s="91"/>
      <c r="W122" s="109" t="s">
        <v>731</v>
      </c>
      <c r="X122" s="80">
        <v>118.0</v>
      </c>
      <c r="Y122" s="83" t="s">
        <v>146</v>
      </c>
      <c r="Z122" s="27">
        <v>9.0</v>
      </c>
      <c r="AA122" s="27">
        <v>6.0</v>
      </c>
      <c r="AB122" s="91"/>
      <c r="AC122" s="91"/>
      <c r="AD122" s="84">
        <v>40.0</v>
      </c>
      <c r="AE122" s="84">
        <v>8.0</v>
      </c>
      <c r="AF122" s="80">
        <v>40.0</v>
      </c>
      <c r="AG122" s="80">
        <v>1.0</v>
      </c>
      <c r="AH122" s="80">
        <v>5.0</v>
      </c>
      <c r="AI122" s="85"/>
      <c r="AJ122" s="85"/>
      <c r="AK122" s="80"/>
      <c r="AL122" s="80"/>
      <c r="AM122" s="28"/>
      <c r="AP122" s="133"/>
      <c r="AQ122" s="134"/>
      <c r="AR122" s="32"/>
      <c r="AS122" s="92"/>
      <c r="AT122" s="92"/>
      <c r="AU122" s="32"/>
      <c r="AV122" s="92"/>
      <c r="AW122" s="92"/>
      <c r="AX122" s="92"/>
      <c r="AY122" s="32"/>
      <c r="AZ122" s="92"/>
      <c r="BA122" s="92"/>
      <c r="BB122" s="92"/>
      <c r="BC122" s="92"/>
      <c r="BD122" s="32"/>
      <c r="BE122" s="92"/>
      <c r="BF122" s="92"/>
      <c r="BG122" s="92"/>
      <c r="BH122" s="92"/>
      <c r="BI122" s="32"/>
      <c r="BJ122" s="92"/>
      <c r="BK122" s="92"/>
      <c r="BL122" s="92"/>
      <c r="BM122" s="92"/>
      <c r="BN122" s="92"/>
      <c r="BO122" s="92"/>
      <c r="BP122" s="92"/>
      <c r="BQ122" s="92"/>
      <c r="BR122" s="92"/>
      <c r="BS122" s="92"/>
      <c r="BT122" s="92"/>
      <c r="BU122" s="92"/>
      <c r="BV122" s="92"/>
      <c r="BW122" s="92"/>
      <c r="BX122" s="92"/>
      <c r="BY122" s="92"/>
      <c r="BZ122" s="92"/>
      <c r="CA122" s="92"/>
    </row>
    <row r="123">
      <c r="A123" s="67"/>
      <c r="B123" s="68" t="s">
        <v>732</v>
      </c>
      <c r="C123" s="69" t="s">
        <v>459</v>
      </c>
      <c r="D123" s="72"/>
      <c r="E123" s="104" t="s">
        <v>733</v>
      </c>
      <c r="F123" s="72" t="s">
        <v>384</v>
      </c>
      <c r="G123" s="87" t="s">
        <v>382</v>
      </c>
      <c r="H123" s="74" t="s">
        <v>169</v>
      </c>
      <c r="I123" s="72"/>
      <c r="J123" s="107"/>
      <c r="K123" s="72"/>
      <c r="L123" s="77"/>
      <c r="M123" s="78"/>
      <c r="N123" s="99"/>
      <c r="O123" s="80">
        <v>40.0</v>
      </c>
      <c r="P123" s="81" t="s">
        <v>734</v>
      </c>
      <c r="R123" s="27" t="s">
        <v>735</v>
      </c>
      <c r="S123" s="80">
        <v>2016.0</v>
      </c>
      <c r="T123" s="27" t="s">
        <v>736</v>
      </c>
      <c r="V123" s="82" t="s">
        <v>737</v>
      </c>
      <c r="W123" s="82" t="s">
        <v>738</v>
      </c>
      <c r="X123" s="80">
        <v>119.0</v>
      </c>
      <c r="Y123" s="83" t="s">
        <v>146</v>
      </c>
      <c r="Z123" s="27">
        <v>145.0</v>
      </c>
      <c r="AA123" s="91"/>
      <c r="AB123" s="27">
        <v>1588.0</v>
      </c>
      <c r="AC123" s="84">
        <v>1593.0</v>
      </c>
      <c r="AD123" s="80">
        <v>40.0</v>
      </c>
      <c r="AE123" s="80">
        <v>6.67</v>
      </c>
      <c r="AF123" s="80">
        <v>40.0</v>
      </c>
      <c r="AG123" s="84">
        <v>1.0</v>
      </c>
      <c r="AH123" s="80">
        <v>6.0</v>
      </c>
      <c r="AI123" s="85"/>
      <c r="AJ123" s="85"/>
      <c r="AK123" s="80"/>
      <c r="AL123" s="80"/>
      <c r="AM123" s="28"/>
      <c r="AP123" s="31"/>
      <c r="AQ123" s="32"/>
      <c r="AR123" s="32"/>
      <c r="AS123" s="92"/>
      <c r="AT123" s="92"/>
      <c r="AU123" s="32"/>
      <c r="AV123" s="92"/>
      <c r="AW123" s="92"/>
      <c r="AX123" s="92"/>
      <c r="AY123" s="32"/>
      <c r="AZ123" s="92"/>
      <c r="BA123" s="92"/>
      <c r="BB123" s="92"/>
      <c r="BC123" s="92"/>
      <c r="BD123" s="32"/>
      <c r="BE123" s="92"/>
      <c r="BF123" s="92"/>
      <c r="BG123" s="92"/>
      <c r="BH123" s="92"/>
      <c r="BI123" s="32"/>
      <c r="BJ123" s="92"/>
      <c r="BK123" s="92"/>
      <c r="BL123" s="92"/>
      <c r="BM123" s="92"/>
      <c r="BN123" s="92"/>
      <c r="BO123" s="92"/>
      <c r="BP123" s="92"/>
      <c r="BQ123" s="92"/>
      <c r="BR123" s="92"/>
      <c r="BS123" s="92"/>
      <c r="BT123" s="92"/>
      <c r="BU123" s="92"/>
      <c r="BV123" s="92"/>
      <c r="BW123" s="92"/>
      <c r="BX123" s="92"/>
      <c r="BY123" s="92"/>
      <c r="BZ123" s="92"/>
      <c r="CA123" s="92"/>
    </row>
    <row r="124">
      <c r="A124" s="67"/>
      <c r="B124" s="68" t="s">
        <v>420</v>
      </c>
      <c r="C124" s="69"/>
      <c r="D124" s="72"/>
      <c r="E124" s="104" t="s">
        <v>739</v>
      </c>
      <c r="F124" s="72"/>
      <c r="G124" s="73"/>
      <c r="H124" s="74"/>
      <c r="I124" s="72"/>
      <c r="J124" s="107"/>
      <c r="K124" s="72" t="s">
        <v>459</v>
      </c>
      <c r="L124" s="77" t="s">
        <v>169</v>
      </c>
      <c r="M124" s="161" t="s">
        <v>740</v>
      </c>
      <c r="N124" s="161" t="s">
        <v>741</v>
      </c>
      <c r="O124" s="80">
        <v>39.0</v>
      </c>
      <c r="P124" s="81" t="s">
        <v>742</v>
      </c>
      <c r="R124" s="27" t="s">
        <v>743</v>
      </c>
      <c r="S124" s="80">
        <v>2020.0</v>
      </c>
      <c r="T124" s="27" t="s">
        <v>744</v>
      </c>
      <c r="V124" s="82" t="s">
        <v>745</v>
      </c>
      <c r="W124" s="82" t="s">
        <v>746</v>
      </c>
      <c r="X124" s="80">
        <v>120.0</v>
      </c>
      <c r="Y124" s="83" t="s">
        <v>146</v>
      </c>
      <c r="Z124" s="27">
        <v>43.0</v>
      </c>
      <c r="AA124" s="91"/>
      <c r="AB124" s="91"/>
      <c r="AC124" s="91"/>
      <c r="AD124" s="80">
        <v>39.0</v>
      </c>
      <c r="AE124" s="80">
        <v>19.5</v>
      </c>
      <c r="AF124" s="84">
        <v>39.0</v>
      </c>
      <c r="AG124" s="84">
        <v>1.0</v>
      </c>
      <c r="AH124" s="80">
        <v>2.0</v>
      </c>
      <c r="AI124" s="85"/>
      <c r="AJ124" s="85"/>
      <c r="AK124" s="80"/>
      <c r="AL124" s="80"/>
      <c r="AM124" s="28"/>
      <c r="AP124" s="31"/>
      <c r="AQ124" s="32"/>
      <c r="AR124" s="32"/>
      <c r="AS124" s="92"/>
      <c r="AT124" s="92"/>
      <c r="AU124" s="32"/>
      <c r="AV124" s="92"/>
      <c r="AW124" s="92"/>
      <c r="AX124" s="92"/>
      <c r="AY124" s="32"/>
      <c r="AZ124" s="92"/>
      <c r="BA124" s="92"/>
      <c r="BB124" s="92"/>
      <c r="BC124" s="92"/>
      <c r="BD124" s="32"/>
      <c r="BE124" s="92"/>
      <c r="BF124" s="92"/>
      <c r="BG124" s="92"/>
      <c r="BH124" s="92"/>
      <c r="BI124" s="32"/>
      <c r="BJ124" s="92"/>
      <c r="BK124" s="92"/>
      <c r="BL124" s="92"/>
      <c r="BM124" s="92"/>
      <c r="BN124" s="92"/>
      <c r="BO124" s="92"/>
      <c r="BP124" s="92"/>
      <c r="BQ124" s="92"/>
      <c r="BR124" s="92"/>
      <c r="BS124" s="92"/>
      <c r="BT124" s="92"/>
      <c r="BU124" s="92"/>
      <c r="BV124" s="92"/>
      <c r="BW124" s="92"/>
      <c r="BX124" s="92"/>
      <c r="BY124" s="92"/>
      <c r="BZ124" s="92"/>
      <c r="CA124" s="92"/>
    </row>
    <row r="125">
      <c r="A125" s="67"/>
      <c r="B125" s="68"/>
      <c r="C125" s="69" t="s">
        <v>420</v>
      </c>
      <c r="D125" s="72"/>
      <c r="E125" s="104" t="s">
        <v>141</v>
      </c>
      <c r="F125" s="72"/>
      <c r="G125" s="73"/>
      <c r="H125" s="74"/>
      <c r="I125" s="72"/>
      <c r="J125" s="107"/>
      <c r="K125" s="72"/>
      <c r="L125" s="77"/>
      <c r="M125" s="78"/>
      <c r="N125" s="99"/>
      <c r="O125" s="80">
        <v>39.0</v>
      </c>
      <c r="P125" s="81" t="s">
        <v>747</v>
      </c>
      <c r="R125" s="27" t="s">
        <v>748</v>
      </c>
      <c r="S125" s="80">
        <v>2018.0</v>
      </c>
      <c r="T125" s="27" t="s">
        <v>549</v>
      </c>
      <c r="V125" s="100"/>
      <c r="W125" s="82" t="s">
        <v>749</v>
      </c>
      <c r="X125" s="80">
        <v>121.0</v>
      </c>
      <c r="Y125" s="83" t="s">
        <v>146</v>
      </c>
      <c r="Z125" s="84">
        <v>19.0</v>
      </c>
      <c r="AA125" s="30"/>
      <c r="AB125" s="30"/>
      <c r="AC125" s="30"/>
      <c r="AD125" s="84">
        <v>39.0</v>
      </c>
      <c r="AE125" s="84">
        <v>9.75</v>
      </c>
      <c r="AF125" s="84">
        <v>39.0</v>
      </c>
      <c r="AG125" s="84">
        <v>1.0</v>
      </c>
      <c r="AH125" s="80">
        <v>4.0</v>
      </c>
      <c r="AI125" s="85"/>
      <c r="AJ125" s="85"/>
      <c r="AK125" s="80"/>
      <c r="AL125" s="80"/>
      <c r="AM125" s="27"/>
      <c r="AP125" s="31"/>
      <c r="AQ125" s="32"/>
      <c r="AR125" s="32"/>
      <c r="AS125" s="92"/>
      <c r="AT125" s="92"/>
      <c r="AU125" s="32"/>
      <c r="AV125" s="92"/>
      <c r="AW125" s="92"/>
      <c r="AX125" s="92"/>
      <c r="AY125" s="32"/>
      <c r="AZ125" s="92"/>
      <c r="BA125" s="92"/>
      <c r="BB125" s="92"/>
      <c r="BC125" s="92"/>
      <c r="BD125" s="32"/>
      <c r="BE125" s="92"/>
      <c r="BF125" s="92"/>
      <c r="BG125" s="92"/>
      <c r="BH125" s="92"/>
      <c r="BI125" s="32"/>
      <c r="BJ125" s="92"/>
      <c r="BK125" s="92"/>
      <c r="BL125" s="92"/>
      <c r="BM125" s="92"/>
      <c r="BN125" s="92"/>
      <c r="BO125" s="92"/>
      <c r="BP125" s="92"/>
      <c r="BQ125" s="92"/>
      <c r="BR125" s="92"/>
      <c r="BS125" s="92"/>
      <c r="BT125" s="92"/>
      <c r="BU125" s="92"/>
      <c r="BV125" s="92"/>
      <c r="BW125" s="92"/>
      <c r="BX125" s="92"/>
      <c r="BY125" s="92"/>
      <c r="BZ125" s="92"/>
      <c r="CA125" s="92"/>
    </row>
    <row r="126">
      <c r="A126" s="67"/>
      <c r="B126" s="68"/>
      <c r="C126" s="69" t="s">
        <v>420</v>
      </c>
      <c r="D126" s="72"/>
      <c r="E126" s="104" t="s">
        <v>141</v>
      </c>
      <c r="F126" s="72"/>
      <c r="G126" s="73"/>
      <c r="H126" s="74"/>
      <c r="I126" s="72"/>
      <c r="J126" s="107"/>
      <c r="K126" s="72"/>
      <c r="L126" s="77"/>
      <c r="M126" s="78"/>
      <c r="N126" s="99"/>
      <c r="O126" s="80">
        <v>39.0</v>
      </c>
      <c r="P126" s="81" t="s">
        <v>750</v>
      </c>
      <c r="R126" s="27" t="s">
        <v>751</v>
      </c>
      <c r="S126" s="80">
        <v>2019.0</v>
      </c>
      <c r="T126" s="28" t="s">
        <v>752</v>
      </c>
      <c r="W126" s="82" t="s">
        <v>753</v>
      </c>
      <c r="X126" s="80">
        <v>122.0</v>
      </c>
      <c r="Y126" s="83" t="s">
        <v>146</v>
      </c>
      <c r="Z126" s="84">
        <v>105.0</v>
      </c>
      <c r="AA126" s="84">
        <v>2.0</v>
      </c>
      <c r="AB126" s="84">
        <v>691.0</v>
      </c>
      <c r="AC126" s="84">
        <v>707.0</v>
      </c>
      <c r="AD126" s="84">
        <v>39.0</v>
      </c>
      <c r="AE126" s="84">
        <v>13.0</v>
      </c>
      <c r="AF126" s="84">
        <v>39.0</v>
      </c>
      <c r="AG126" s="84">
        <v>1.0</v>
      </c>
      <c r="AH126" s="80">
        <v>3.0</v>
      </c>
      <c r="AI126" s="85"/>
      <c r="AJ126" s="85"/>
      <c r="AK126" s="80"/>
      <c r="AL126" s="80"/>
      <c r="AM126" s="27"/>
      <c r="AP126" s="31"/>
      <c r="AQ126" s="32"/>
      <c r="AR126" s="32"/>
      <c r="AS126" s="92"/>
      <c r="AT126" s="92"/>
      <c r="AU126" s="32"/>
      <c r="AV126" s="92"/>
      <c r="AW126" s="92"/>
      <c r="AX126" s="92"/>
      <c r="AY126" s="32"/>
      <c r="AZ126" s="92"/>
      <c r="BA126" s="92"/>
      <c r="BB126" s="92"/>
      <c r="BC126" s="92"/>
      <c r="BD126" s="32"/>
      <c r="BE126" s="92"/>
      <c r="BF126" s="92"/>
      <c r="BG126" s="92"/>
      <c r="BH126" s="92"/>
      <c r="BI126" s="32"/>
      <c r="BJ126" s="92"/>
      <c r="BK126" s="92"/>
      <c r="BL126" s="92"/>
      <c r="BM126" s="92"/>
      <c r="BN126" s="92"/>
      <c r="BO126" s="92"/>
      <c r="BP126" s="92"/>
      <c r="BQ126" s="92"/>
      <c r="BR126" s="92"/>
      <c r="BS126" s="92"/>
      <c r="BT126" s="92"/>
      <c r="BU126" s="92"/>
      <c r="BV126" s="92"/>
      <c r="BW126" s="92"/>
      <c r="BX126" s="92"/>
      <c r="BY126" s="92"/>
      <c r="BZ126" s="92"/>
      <c r="CA126" s="92"/>
    </row>
    <row r="127">
      <c r="A127" s="67"/>
      <c r="B127" s="68" t="s">
        <v>420</v>
      </c>
      <c r="C127" s="69"/>
      <c r="D127" s="72"/>
      <c r="E127" s="104" t="s">
        <v>754</v>
      </c>
      <c r="F127" s="72"/>
      <c r="G127" s="73"/>
      <c r="H127" s="74"/>
      <c r="I127" s="72"/>
      <c r="J127" s="107"/>
      <c r="K127" s="72" t="s">
        <v>459</v>
      </c>
      <c r="L127" s="77" t="s">
        <v>598</v>
      </c>
      <c r="M127" s="78" t="s">
        <v>755</v>
      </c>
      <c r="N127" s="99" t="s">
        <v>756</v>
      </c>
      <c r="O127" s="80">
        <v>39.0</v>
      </c>
      <c r="P127" s="81" t="s">
        <v>757</v>
      </c>
      <c r="R127" s="27" t="s">
        <v>758</v>
      </c>
      <c r="S127" s="80">
        <v>2016.0</v>
      </c>
      <c r="T127" s="28" t="s">
        <v>759</v>
      </c>
      <c r="W127" s="82" t="s">
        <v>760</v>
      </c>
      <c r="X127" s="80">
        <v>123.0</v>
      </c>
      <c r="Y127" s="83" t="s">
        <v>146</v>
      </c>
      <c r="Z127" s="84">
        <v>45.0</v>
      </c>
      <c r="AA127" s="30"/>
      <c r="AB127" s="30"/>
      <c r="AC127" s="30"/>
      <c r="AD127" s="84">
        <v>39.0</v>
      </c>
      <c r="AE127" s="84">
        <v>6.5</v>
      </c>
      <c r="AF127" s="84">
        <v>39.0</v>
      </c>
      <c r="AG127" s="84">
        <v>1.0</v>
      </c>
      <c r="AH127" s="80">
        <v>6.0</v>
      </c>
      <c r="AI127" s="85"/>
      <c r="AJ127" s="85"/>
      <c r="AK127" s="80"/>
      <c r="AL127" s="80"/>
      <c r="AM127" s="27"/>
      <c r="AP127" s="31"/>
      <c r="AQ127" s="32"/>
      <c r="AR127" s="32"/>
      <c r="AS127" s="92"/>
      <c r="AT127" s="92"/>
      <c r="AU127" s="32"/>
      <c r="AV127" s="92"/>
      <c r="AW127" s="92"/>
      <c r="AX127" s="92"/>
      <c r="AY127" s="32"/>
      <c r="AZ127" s="92"/>
      <c r="BA127" s="92"/>
      <c r="BB127" s="92"/>
      <c r="BC127" s="92"/>
      <c r="BD127" s="32"/>
      <c r="BE127" s="92"/>
      <c r="BF127" s="92"/>
      <c r="BG127" s="92"/>
      <c r="BH127" s="92"/>
      <c r="BI127" s="32"/>
      <c r="BJ127" s="92"/>
      <c r="BK127" s="92"/>
      <c r="BL127" s="92"/>
      <c r="BM127" s="92"/>
      <c r="BN127" s="92"/>
      <c r="BO127" s="92"/>
      <c r="BP127" s="92"/>
      <c r="BQ127" s="92"/>
      <c r="BR127" s="92"/>
      <c r="BS127" s="92"/>
      <c r="BT127" s="92"/>
      <c r="BU127" s="92"/>
      <c r="BV127" s="92"/>
      <c r="BW127" s="92"/>
      <c r="BX127" s="92"/>
      <c r="BY127" s="92"/>
      <c r="BZ127" s="92"/>
      <c r="CA127" s="92"/>
    </row>
    <row r="128">
      <c r="A128" s="67"/>
      <c r="B128" s="68"/>
      <c r="C128" s="69" t="s">
        <v>420</v>
      </c>
      <c r="D128" s="72"/>
      <c r="E128" s="104" t="s">
        <v>141</v>
      </c>
      <c r="F128" s="72"/>
      <c r="G128" s="73"/>
      <c r="H128" s="74"/>
      <c r="I128" s="72"/>
      <c r="J128" s="107"/>
      <c r="K128" s="72"/>
      <c r="L128" s="77"/>
      <c r="M128" s="78"/>
      <c r="N128" s="99"/>
      <c r="O128" s="80">
        <v>38.0</v>
      </c>
      <c r="P128" s="81" t="s">
        <v>761</v>
      </c>
      <c r="R128" s="27" t="s">
        <v>762</v>
      </c>
      <c r="S128" s="80">
        <v>2021.0</v>
      </c>
      <c r="T128" s="28" t="s">
        <v>366</v>
      </c>
      <c r="W128" s="82" t="s">
        <v>763</v>
      </c>
      <c r="X128" s="80">
        <v>124.0</v>
      </c>
      <c r="Y128" s="83" t="s">
        <v>146</v>
      </c>
      <c r="Z128" s="27">
        <v>23.0</v>
      </c>
      <c r="AA128" s="27">
        <v>1.0</v>
      </c>
      <c r="AB128" s="91"/>
      <c r="AC128" s="91"/>
      <c r="AD128" s="84">
        <v>38.0</v>
      </c>
      <c r="AE128" s="84">
        <v>38.0</v>
      </c>
      <c r="AF128" s="80">
        <v>38.0</v>
      </c>
      <c r="AG128" s="80">
        <v>1.0</v>
      </c>
      <c r="AH128" s="80">
        <v>1.0</v>
      </c>
      <c r="AI128" s="85"/>
      <c r="AJ128" s="85"/>
      <c r="AK128" s="80"/>
      <c r="AL128" s="80"/>
      <c r="AM128" s="28"/>
      <c r="AP128" s="31"/>
      <c r="AQ128" s="32"/>
      <c r="AR128" s="32"/>
      <c r="AS128" s="92"/>
      <c r="AT128" s="92"/>
      <c r="AU128" s="32"/>
      <c r="AV128" s="92"/>
      <c r="AW128" s="92"/>
      <c r="AX128" s="92"/>
      <c r="AY128" s="32"/>
      <c r="AZ128" s="92"/>
      <c r="BA128" s="92"/>
      <c r="BB128" s="92"/>
      <c r="BC128" s="92"/>
      <c r="BD128" s="32"/>
      <c r="BE128" s="92"/>
      <c r="BF128" s="92"/>
      <c r="BG128" s="92"/>
      <c r="BH128" s="92"/>
      <c r="BI128" s="32"/>
      <c r="BJ128" s="92"/>
      <c r="BK128" s="92"/>
      <c r="BL128" s="92"/>
      <c r="BM128" s="92"/>
      <c r="BN128" s="92"/>
      <c r="BO128" s="92"/>
      <c r="BP128" s="92"/>
      <c r="BQ128" s="92"/>
      <c r="BR128" s="92"/>
      <c r="BS128" s="92"/>
      <c r="BT128" s="92"/>
      <c r="BU128" s="92"/>
      <c r="BV128" s="92"/>
      <c r="BW128" s="92"/>
      <c r="BX128" s="92"/>
      <c r="BY128" s="92"/>
      <c r="BZ128" s="92"/>
      <c r="CA128" s="92"/>
    </row>
    <row r="129">
      <c r="A129" s="67"/>
      <c r="B129" s="68"/>
      <c r="C129" s="69" t="s">
        <v>420</v>
      </c>
      <c r="D129" s="72"/>
      <c r="E129" s="104" t="s">
        <v>141</v>
      </c>
      <c r="F129" s="72"/>
      <c r="G129" s="73"/>
      <c r="H129" s="74"/>
      <c r="I129" s="72"/>
      <c r="J129" s="107"/>
      <c r="K129" s="72"/>
      <c r="L129" s="77"/>
      <c r="M129" s="78"/>
      <c r="N129" s="99"/>
      <c r="O129" s="80">
        <v>38.0</v>
      </c>
      <c r="P129" s="81" t="s">
        <v>764</v>
      </c>
      <c r="R129" s="27" t="s">
        <v>765</v>
      </c>
      <c r="S129" s="80">
        <v>2019.0</v>
      </c>
      <c r="T129" s="28" t="s">
        <v>766</v>
      </c>
      <c r="W129" s="82" t="s">
        <v>767</v>
      </c>
      <c r="X129" s="80">
        <v>125.0</v>
      </c>
      <c r="Y129" s="83" t="s">
        <v>146</v>
      </c>
      <c r="Z129" s="84">
        <v>1.0</v>
      </c>
      <c r="AA129" s="91"/>
      <c r="AB129" s="27">
        <v>2970.0</v>
      </c>
      <c r="AC129" s="27">
        <v>3005.0</v>
      </c>
      <c r="AD129" s="84">
        <v>38.0</v>
      </c>
      <c r="AE129" s="84">
        <v>12.67</v>
      </c>
      <c r="AF129" s="84">
        <v>38.0</v>
      </c>
      <c r="AG129" s="84">
        <v>1.0</v>
      </c>
      <c r="AH129" s="80">
        <v>3.0</v>
      </c>
      <c r="AI129" s="85"/>
      <c r="AJ129" s="85"/>
      <c r="AK129" s="80"/>
      <c r="AL129" s="80"/>
      <c r="AM129" s="28"/>
      <c r="AN129" s="27"/>
      <c r="AP129" s="31"/>
      <c r="AQ129" s="32"/>
      <c r="AR129" s="32"/>
      <c r="AS129" s="92"/>
      <c r="AT129" s="92"/>
      <c r="AU129" s="32"/>
      <c r="AV129" s="92"/>
      <c r="AW129" s="92"/>
      <c r="AX129" s="92"/>
      <c r="AY129" s="32"/>
      <c r="AZ129" s="92"/>
      <c r="BA129" s="92"/>
      <c r="BB129" s="92"/>
      <c r="BC129" s="92"/>
      <c r="BD129" s="32"/>
      <c r="BE129" s="92"/>
      <c r="BF129" s="92"/>
      <c r="BG129" s="92"/>
      <c r="BH129" s="92"/>
      <c r="BI129" s="32"/>
      <c r="BJ129" s="92"/>
      <c r="BK129" s="92"/>
      <c r="BL129" s="92"/>
      <c r="BM129" s="92"/>
      <c r="BN129" s="92"/>
      <c r="BO129" s="92"/>
      <c r="BP129" s="92"/>
      <c r="BQ129" s="92"/>
      <c r="BR129" s="92"/>
      <c r="BS129" s="92"/>
      <c r="BT129" s="92"/>
      <c r="BU129" s="92"/>
      <c r="BV129" s="92"/>
      <c r="BW129" s="92"/>
      <c r="BX129" s="92"/>
      <c r="BY129" s="92"/>
      <c r="BZ129" s="92"/>
      <c r="CA129" s="92"/>
    </row>
    <row r="130">
      <c r="A130" s="67"/>
      <c r="B130" s="68"/>
      <c r="C130" s="69" t="s">
        <v>420</v>
      </c>
      <c r="D130" s="72"/>
      <c r="E130" s="104" t="s">
        <v>141</v>
      </c>
      <c r="F130" s="72"/>
      <c r="G130" s="73"/>
      <c r="H130" s="74"/>
      <c r="I130" s="72"/>
      <c r="J130" s="107"/>
      <c r="K130" s="72"/>
      <c r="L130" s="77"/>
      <c r="M130" s="78"/>
      <c r="N130" s="99"/>
      <c r="O130" s="80">
        <v>38.0</v>
      </c>
      <c r="P130" s="81" t="s">
        <v>768</v>
      </c>
      <c r="R130" s="84" t="s">
        <v>769</v>
      </c>
      <c r="S130" s="80">
        <v>2016.0</v>
      </c>
      <c r="T130" s="28" t="s">
        <v>770</v>
      </c>
      <c r="W130" s="82" t="s">
        <v>771</v>
      </c>
      <c r="X130" s="80">
        <v>126.0</v>
      </c>
      <c r="Y130" s="83" t="s">
        <v>146</v>
      </c>
      <c r="Z130" s="91"/>
      <c r="AA130" s="91"/>
      <c r="AB130" s="84">
        <v>26.0</v>
      </c>
      <c r="AC130" s="84">
        <v>35.0</v>
      </c>
      <c r="AD130" s="84">
        <v>38.0</v>
      </c>
      <c r="AE130" s="84">
        <v>6.33</v>
      </c>
      <c r="AF130" s="84">
        <v>38.0</v>
      </c>
      <c r="AG130" s="84">
        <v>1.0</v>
      </c>
      <c r="AH130" s="80">
        <v>6.0</v>
      </c>
      <c r="AI130" s="85"/>
      <c r="AJ130" s="85"/>
      <c r="AK130" s="80"/>
      <c r="AL130" s="80"/>
      <c r="AM130" s="28"/>
      <c r="AP130" s="31"/>
      <c r="AQ130" s="32"/>
      <c r="AR130" s="32"/>
      <c r="AS130" s="92"/>
      <c r="AT130" s="92"/>
      <c r="AU130" s="32"/>
      <c r="AV130" s="92"/>
      <c r="AW130" s="92"/>
      <c r="AX130" s="92"/>
      <c r="AY130" s="32"/>
      <c r="AZ130" s="92"/>
      <c r="BA130" s="92"/>
      <c r="BB130" s="92"/>
      <c r="BC130" s="92"/>
      <c r="BD130" s="32"/>
      <c r="BE130" s="92"/>
      <c r="BF130" s="92"/>
      <c r="BG130" s="92"/>
      <c r="BH130" s="92"/>
      <c r="BI130" s="32"/>
      <c r="BJ130" s="92"/>
      <c r="BK130" s="92"/>
      <c r="BL130" s="92"/>
      <c r="BM130" s="92"/>
      <c r="BN130" s="92"/>
      <c r="BO130" s="92"/>
      <c r="BP130" s="92"/>
      <c r="BQ130" s="92"/>
      <c r="BR130" s="92"/>
      <c r="BS130" s="92"/>
      <c r="BT130" s="92"/>
      <c r="BU130" s="92"/>
      <c r="BV130" s="92"/>
      <c r="BW130" s="92"/>
      <c r="BX130" s="92"/>
      <c r="BY130" s="92"/>
      <c r="BZ130" s="92"/>
      <c r="CA130" s="92"/>
    </row>
    <row r="131">
      <c r="A131" s="67"/>
      <c r="B131" s="68"/>
      <c r="C131" s="69" t="s">
        <v>420</v>
      </c>
      <c r="D131" s="72"/>
      <c r="E131" s="104" t="s">
        <v>141</v>
      </c>
      <c r="F131" s="72"/>
      <c r="G131" s="73"/>
      <c r="H131" s="74"/>
      <c r="I131" s="72"/>
      <c r="J131" s="107"/>
      <c r="K131" s="72"/>
      <c r="L131" s="77"/>
      <c r="M131" s="78"/>
      <c r="N131" s="99"/>
      <c r="O131" s="80">
        <v>37.0</v>
      </c>
      <c r="P131" s="81" t="s">
        <v>772</v>
      </c>
      <c r="R131" s="84" t="s">
        <v>773</v>
      </c>
      <c r="S131" s="80">
        <v>2020.0</v>
      </c>
      <c r="T131" s="27" t="s">
        <v>774</v>
      </c>
      <c r="V131" s="82" t="s">
        <v>775</v>
      </c>
      <c r="W131" s="82" t="s">
        <v>776</v>
      </c>
      <c r="X131" s="80">
        <v>127.0</v>
      </c>
      <c r="Y131" s="83" t="s">
        <v>146</v>
      </c>
      <c r="Z131" s="27">
        <v>111.0</v>
      </c>
      <c r="AA131" s="91"/>
      <c r="AB131" s="30"/>
      <c r="AC131" s="30"/>
      <c r="AD131" s="84">
        <v>37.0</v>
      </c>
      <c r="AE131" s="84">
        <v>18.5</v>
      </c>
      <c r="AF131" s="84">
        <v>37.0</v>
      </c>
      <c r="AG131" s="84">
        <v>1.0</v>
      </c>
      <c r="AH131" s="80">
        <v>2.0</v>
      </c>
      <c r="AI131" s="85"/>
      <c r="AJ131" s="85"/>
      <c r="AK131" s="80"/>
      <c r="AL131" s="80"/>
      <c r="AM131" s="28"/>
      <c r="AP131" s="31"/>
      <c r="AQ131" s="32"/>
      <c r="AR131" s="32"/>
      <c r="AS131" s="92"/>
      <c r="AT131" s="92"/>
      <c r="AU131" s="32"/>
      <c r="AV131" s="92"/>
      <c r="AW131" s="92"/>
      <c r="AX131" s="92"/>
      <c r="AY131" s="32"/>
      <c r="AZ131" s="92"/>
      <c r="BA131" s="92"/>
      <c r="BB131" s="92"/>
      <c r="BC131" s="92"/>
      <c r="BD131" s="32"/>
      <c r="BE131" s="92"/>
      <c r="BF131" s="92"/>
      <c r="BG131" s="92"/>
      <c r="BH131" s="92"/>
      <c r="BI131" s="32"/>
      <c r="BJ131" s="92"/>
      <c r="BK131" s="92"/>
      <c r="BL131" s="92"/>
      <c r="BM131" s="92"/>
      <c r="BN131" s="92"/>
      <c r="BO131" s="92"/>
      <c r="BP131" s="92"/>
      <c r="BQ131" s="92"/>
      <c r="BR131" s="92"/>
      <c r="BS131" s="92"/>
      <c r="BT131" s="92"/>
      <c r="BU131" s="92"/>
      <c r="BV131" s="92"/>
      <c r="BW131" s="92"/>
      <c r="BX131" s="92"/>
      <c r="BY131" s="92"/>
      <c r="BZ131" s="92"/>
      <c r="CA131" s="92"/>
    </row>
    <row r="132">
      <c r="A132" s="67"/>
      <c r="B132" s="68"/>
      <c r="C132" s="69" t="s">
        <v>420</v>
      </c>
      <c r="D132" s="72"/>
      <c r="E132" s="104" t="s">
        <v>141</v>
      </c>
      <c r="F132" s="72"/>
      <c r="G132" s="73"/>
      <c r="H132" s="74"/>
      <c r="I132" s="72"/>
      <c r="J132" s="107"/>
      <c r="K132" s="72"/>
      <c r="L132" s="77"/>
      <c r="M132" s="78"/>
      <c r="N132" s="99"/>
      <c r="O132" s="80">
        <v>37.0</v>
      </c>
      <c r="P132" s="81" t="s">
        <v>777</v>
      </c>
      <c r="R132" s="84" t="s">
        <v>778</v>
      </c>
      <c r="S132" s="80">
        <v>2019.0</v>
      </c>
      <c r="T132" s="27" t="s">
        <v>779</v>
      </c>
      <c r="V132" s="82" t="s">
        <v>780</v>
      </c>
      <c r="W132" s="82" t="s">
        <v>781</v>
      </c>
      <c r="X132" s="80">
        <v>128.0</v>
      </c>
      <c r="Y132" s="83" t="s">
        <v>146</v>
      </c>
      <c r="Z132" s="27">
        <v>117.0</v>
      </c>
      <c r="AA132" s="91"/>
      <c r="AB132" s="84">
        <v>42.0</v>
      </c>
      <c r="AC132" s="84">
        <v>61.0</v>
      </c>
      <c r="AD132" s="84">
        <v>37.0</v>
      </c>
      <c r="AE132" s="84">
        <v>12.33</v>
      </c>
      <c r="AF132" s="84">
        <v>37.0</v>
      </c>
      <c r="AG132" s="84">
        <v>1.0</v>
      </c>
      <c r="AH132" s="80">
        <v>3.0</v>
      </c>
      <c r="AI132" s="85"/>
      <c r="AJ132" s="85"/>
      <c r="AK132" s="80"/>
      <c r="AL132" s="80"/>
      <c r="AM132" s="28"/>
      <c r="AP132" s="31"/>
      <c r="AQ132" s="32"/>
      <c r="AR132" s="32"/>
      <c r="AS132" s="92"/>
      <c r="AT132" s="92"/>
      <c r="AU132" s="32"/>
      <c r="AV132" s="92"/>
      <c r="AW132" s="92"/>
      <c r="AX132" s="92"/>
      <c r="AY132" s="32"/>
      <c r="AZ132" s="92"/>
      <c r="BA132" s="92"/>
      <c r="BB132" s="92"/>
      <c r="BC132" s="92"/>
      <c r="BD132" s="32"/>
      <c r="BE132" s="92"/>
      <c r="BF132" s="92"/>
      <c r="BG132" s="92"/>
      <c r="BH132" s="92"/>
      <c r="BI132" s="32"/>
      <c r="BJ132" s="92"/>
      <c r="BK132" s="92"/>
      <c r="BL132" s="92"/>
      <c r="BM132" s="92"/>
      <c r="BN132" s="92"/>
      <c r="BO132" s="92"/>
      <c r="BP132" s="92"/>
      <c r="BQ132" s="92"/>
      <c r="BR132" s="92"/>
      <c r="BS132" s="92"/>
      <c r="BT132" s="92"/>
      <c r="BU132" s="92"/>
      <c r="BV132" s="92"/>
      <c r="BW132" s="92"/>
      <c r="BX132" s="92"/>
      <c r="BY132" s="92"/>
      <c r="BZ132" s="92"/>
      <c r="CA132" s="92"/>
    </row>
    <row r="133">
      <c r="A133" s="67"/>
      <c r="B133" s="68"/>
      <c r="C133" s="69" t="s">
        <v>420</v>
      </c>
      <c r="D133" s="72"/>
      <c r="E133" s="104" t="s">
        <v>141</v>
      </c>
      <c r="F133" s="72"/>
      <c r="G133" s="73"/>
      <c r="H133" s="74"/>
      <c r="I133" s="72"/>
      <c r="J133" s="107"/>
      <c r="K133" s="72"/>
      <c r="L133" s="77"/>
      <c r="M133" s="78"/>
      <c r="N133" s="99"/>
      <c r="O133" s="80">
        <v>37.0</v>
      </c>
      <c r="P133" s="81" t="s">
        <v>782</v>
      </c>
      <c r="R133" s="27" t="s">
        <v>783</v>
      </c>
      <c r="S133" s="80">
        <v>2018.0</v>
      </c>
      <c r="T133" s="84" t="s">
        <v>784</v>
      </c>
      <c r="V133" s="162" t="s">
        <v>785</v>
      </c>
      <c r="W133" s="141" t="s">
        <v>786</v>
      </c>
      <c r="X133" s="80">
        <v>129.0</v>
      </c>
      <c r="Y133" s="83" t="s">
        <v>146</v>
      </c>
      <c r="Z133" s="27">
        <v>77.0</v>
      </c>
      <c r="AA133" s="91"/>
      <c r="AB133" s="27">
        <v>120.0</v>
      </c>
      <c r="AC133" s="27">
        <v>130.0</v>
      </c>
      <c r="AD133" s="27">
        <v>37.0</v>
      </c>
      <c r="AE133" s="27">
        <v>9.25</v>
      </c>
      <c r="AF133" s="84">
        <v>37.0</v>
      </c>
      <c r="AG133" s="84">
        <v>1.0</v>
      </c>
      <c r="AH133" s="80">
        <v>4.0</v>
      </c>
      <c r="AI133" s="85"/>
      <c r="AJ133" s="85"/>
      <c r="AK133" s="80"/>
      <c r="AL133" s="80"/>
      <c r="AM133" s="28"/>
      <c r="AP133" s="142"/>
      <c r="AQ133" s="123"/>
      <c r="AR133" s="32"/>
      <c r="AS133" s="92"/>
      <c r="AT133" s="92"/>
      <c r="AU133" s="32"/>
      <c r="AV133" s="92"/>
      <c r="AW133" s="92"/>
      <c r="AX133" s="92"/>
      <c r="AY133" s="32"/>
      <c r="AZ133" s="92"/>
      <c r="BA133" s="92"/>
      <c r="BB133" s="92"/>
      <c r="BC133" s="92"/>
      <c r="BD133" s="32"/>
      <c r="BE133" s="92"/>
      <c r="BF133" s="92"/>
      <c r="BG133" s="92"/>
      <c r="BH133" s="92"/>
      <c r="BI133" s="32"/>
      <c r="BJ133" s="92"/>
      <c r="BK133" s="92"/>
      <c r="BL133" s="92"/>
      <c r="BM133" s="92"/>
      <c r="BN133" s="92"/>
      <c r="BO133" s="92"/>
      <c r="BP133" s="92"/>
      <c r="BQ133" s="92"/>
      <c r="BR133" s="92"/>
      <c r="BS133" s="92"/>
      <c r="BT133" s="92"/>
      <c r="BU133" s="92"/>
      <c r="BV133" s="92"/>
      <c r="BW133" s="92"/>
      <c r="BX133" s="92"/>
      <c r="BY133" s="92"/>
      <c r="BZ133" s="92"/>
      <c r="CA133" s="92"/>
    </row>
    <row r="134">
      <c r="A134" s="67"/>
      <c r="B134" s="68"/>
      <c r="C134" s="69" t="s">
        <v>420</v>
      </c>
      <c r="D134" s="72"/>
      <c r="E134" s="104" t="s">
        <v>141</v>
      </c>
      <c r="F134" s="72"/>
      <c r="G134" s="73"/>
      <c r="H134" s="74"/>
      <c r="I134" s="72"/>
      <c r="J134" s="107"/>
      <c r="K134" s="72"/>
      <c r="L134" s="77"/>
      <c r="M134" s="78"/>
      <c r="N134" s="99"/>
      <c r="O134" s="80">
        <v>35.0</v>
      </c>
      <c r="P134" s="81" t="s">
        <v>787</v>
      </c>
      <c r="R134" s="27" t="s">
        <v>788</v>
      </c>
      <c r="S134" s="80">
        <v>2021.0</v>
      </c>
      <c r="T134" s="27" t="s">
        <v>789</v>
      </c>
      <c r="V134" s="82" t="s">
        <v>790</v>
      </c>
      <c r="W134" s="82" t="s">
        <v>791</v>
      </c>
      <c r="X134" s="80">
        <v>130.0</v>
      </c>
      <c r="Y134" s="83" t="s">
        <v>146</v>
      </c>
      <c r="Z134" s="84">
        <v>144.0</v>
      </c>
      <c r="AA134" s="30"/>
      <c r="AB134" s="30"/>
      <c r="AC134" s="30"/>
      <c r="AD134" s="84">
        <v>35.0</v>
      </c>
      <c r="AE134" s="84">
        <v>35.0</v>
      </c>
      <c r="AF134" s="84">
        <v>35.0</v>
      </c>
      <c r="AG134" s="84">
        <v>1.0</v>
      </c>
      <c r="AH134" s="80">
        <v>1.0</v>
      </c>
      <c r="AI134" s="85"/>
      <c r="AJ134" s="85"/>
      <c r="AK134" s="80"/>
      <c r="AL134" s="80"/>
      <c r="AM134" s="28"/>
      <c r="AP134" s="31"/>
      <c r="AQ134" s="32"/>
      <c r="AR134" s="32"/>
      <c r="AS134" s="92"/>
      <c r="AT134" s="92"/>
      <c r="AU134" s="32"/>
      <c r="AV134" s="92"/>
      <c r="AW134" s="92"/>
      <c r="AX134" s="92"/>
      <c r="AY134" s="32"/>
      <c r="AZ134" s="92"/>
      <c r="BA134" s="92"/>
      <c r="BB134" s="92"/>
      <c r="BC134" s="92"/>
      <c r="BD134" s="32"/>
      <c r="BE134" s="92"/>
      <c r="BF134" s="92"/>
      <c r="BG134" s="92"/>
      <c r="BH134" s="92"/>
      <c r="BI134" s="32"/>
      <c r="BJ134" s="92"/>
      <c r="BK134" s="92"/>
      <c r="BL134" s="92"/>
      <c r="BM134" s="92"/>
      <c r="BN134" s="92"/>
      <c r="BO134" s="92"/>
      <c r="BP134" s="92"/>
      <c r="BQ134" s="92"/>
      <c r="BR134" s="92"/>
      <c r="BS134" s="92"/>
      <c r="BT134" s="92"/>
      <c r="BU134" s="92"/>
      <c r="BV134" s="92"/>
      <c r="BW134" s="92"/>
      <c r="BX134" s="92"/>
      <c r="BY134" s="92"/>
      <c r="BZ134" s="92"/>
      <c r="CA134" s="92"/>
    </row>
    <row r="135">
      <c r="A135" s="67"/>
      <c r="B135" s="68"/>
      <c r="C135" s="69" t="s">
        <v>420</v>
      </c>
      <c r="D135" s="72"/>
      <c r="E135" s="104" t="s">
        <v>141</v>
      </c>
      <c r="F135" s="72"/>
      <c r="G135" s="73"/>
      <c r="H135" s="74"/>
      <c r="I135" s="72"/>
      <c r="J135" s="107"/>
      <c r="K135" s="72"/>
      <c r="L135" s="77"/>
      <c r="M135" s="78"/>
      <c r="N135" s="99"/>
      <c r="O135" s="80">
        <v>35.0</v>
      </c>
      <c r="P135" s="81" t="s">
        <v>792</v>
      </c>
      <c r="R135" s="27" t="s">
        <v>793</v>
      </c>
      <c r="S135" s="80">
        <v>2020.0</v>
      </c>
      <c r="T135" s="84" t="s">
        <v>794</v>
      </c>
      <c r="V135" s="162" t="s">
        <v>795</v>
      </c>
      <c r="W135" s="141" t="s">
        <v>796</v>
      </c>
      <c r="X135" s="80">
        <v>131.0</v>
      </c>
      <c r="Y135" s="83" t="s">
        <v>146</v>
      </c>
      <c r="Z135" s="27">
        <v>134.0</v>
      </c>
      <c r="AA135" s="91"/>
      <c r="AB135" s="91"/>
      <c r="AC135" s="91"/>
      <c r="AD135" s="27">
        <v>35.0</v>
      </c>
      <c r="AE135" s="27">
        <v>17.5</v>
      </c>
      <c r="AF135" s="84">
        <v>35.0</v>
      </c>
      <c r="AG135" s="84">
        <v>1.0</v>
      </c>
      <c r="AH135" s="80">
        <v>2.0</v>
      </c>
      <c r="AI135" s="85"/>
      <c r="AJ135" s="85"/>
      <c r="AK135" s="80"/>
      <c r="AL135" s="80"/>
      <c r="AM135" s="28"/>
      <c r="AP135" s="142"/>
      <c r="AQ135" s="123"/>
      <c r="AR135" s="32"/>
      <c r="AS135" s="92"/>
      <c r="AT135" s="92"/>
      <c r="AU135" s="32"/>
      <c r="AV135" s="92"/>
      <c r="AW135" s="92"/>
      <c r="AX135" s="92"/>
      <c r="AY135" s="32"/>
      <c r="AZ135" s="92"/>
      <c r="BA135" s="92"/>
      <c r="BB135" s="92"/>
      <c r="BC135" s="92"/>
      <c r="BD135" s="32"/>
      <c r="BE135" s="92"/>
      <c r="BF135" s="92"/>
      <c r="BG135" s="92"/>
      <c r="BH135" s="92"/>
      <c r="BI135" s="32"/>
      <c r="BJ135" s="92"/>
      <c r="BK135" s="92"/>
      <c r="BL135" s="92"/>
      <c r="BM135" s="92"/>
      <c r="BN135" s="92"/>
      <c r="BO135" s="92"/>
      <c r="BP135" s="92"/>
      <c r="BQ135" s="92"/>
      <c r="BR135" s="92"/>
      <c r="BS135" s="92"/>
      <c r="BT135" s="92"/>
      <c r="BU135" s="92"/>
      <c r="BV135" s="92"/>
      <c r="BW135" s="92"/>
      <c r="BX135" s="92"/>
      <c r="BY135" s="92"/>
      <c r="BZ135" s="92"/>
      <c r="CA135" s="92"/>
    </row>
    <row r="136">
      <c r="A136" s="67"/>
      <c r="B136" s="68"/>
      <c r="C136" s="69" t="s">
        <v>420</v>
      </c>
      <c r="D136" s="72"/>
      <c r="E136" s="104" t="s">
        <v>141</v>
      </c>
      <c r="F136" s="72"/>
      <c r="G136" s="73"/>
      <c r="H136" s="74"/>
      <c r="I136" s="72"/>
      <c r="J136" s="107"/>
      <c r="K136" s="72"/>
      <c r="L136" s="77"/>
      <c r="M136" s="78"/>
      <c r="N136" s="99"/>
      <c r="O136" s="80">
        <v>35.0</v>
      </c>
      <c r="P136" s="81" t="s">
        <v>797</v>
      </c>
      <c r="R136" s="27" t="s">
        <v>798</v>
      </c>
      <c r="S136" s="80">
        <v>2020.0</v>
      </c>
      <c r="T136" s="28" t="s">
        <v>799</v>
      </c>
      <c r="W136" s="82" t="s">
        <v>800</v>
      </c>
      <c r="X136" s="80">
        <v>132.0</v>
      </c>
      <c r="Y136" s="83" t="s">
        <v>146</v>
      </c>
      <c r="Z136" s="27">
        <v>22.0</v>
      </c>
      <c r="AA136" s="27">
        <v>5.0</v>
      </c>
      <c r="AB136" s="27">
        <v>1372.0</v>
      </c>
      <c r="AC136" s="27">
        <v>1383.0</v>
      </c>
      <c r="AD136" s="80">
        <v>35.0</v>
      </c>
      <c r="AE136" s="84">
        <v>17.5</v>
      </c>
      <c r="AF136" s="80">
        <v>35.0</v>
      </c>
      <c r="AG136" s="80">
        <v>1.0</v>
      </c>
      <c r="AH136" s="80">
        <v>2.0</v>
      </c>
      <c r="AI136" s="85"/>
      <c r="AJ136" s="85"/>
      <c r="AK136" s="80"/>
      <c r="AL136" s="80"/>
      <c r="AM136" s="28"/>
      <c r="AP136" s="31"/>
      <c r="AQ136" s="32"/>
      <c r="AR136" s="32"/>
      <c r="AS136" s="92"/>
      <c r="AT136" s="92"/>
      <c r="AU136" s="32"/>
      <c r="AV136" s="92"/>
      <c r="AW136" s="92"/>
      <c r="AX136" s="92"/>
      <c r="AY136" s="32"/>
      <c r="AZ136" s="92"/>
      <c r="BA136" s="92"/>
      <c r="BB136" s="92"/>
      <c r="BC136" s="92"/>
      <c r="BD136" s="32"/>
      <c r="BE136" s="92"/>
      <c r="BF136" s="92"/>
      <c r="BG136" s="92"/>
      <c r="BH136" s="92"/>
      <c r="BI136" s="32"/>
      <c r="BJ136" s="92"/>
      <c r="BK136" s="92"/>
      <c r="BL136" s="92"/>
      <c r="BM136" s="92"/>
      <c r="BN136" s="92"/>
      <c r="BO136" s="92"/>
      <c r="BP136" s="92"/>
      <c r="BQ136" s="92"/>
      <c r="BR136" s="92"/>
      <c r="BS136" s="92"/>
      <c r="BT136" s="92"/>
      <c r="BU136" s="92"/>
      <c r="BV136" s="92"/>
      <c r="BW136" s="92"/>
      <c r="BX136" s="92"/>
      <c r="BY136" s="92"/>
      <c r="BZ136" s="92"/>
      <c r="CA136" s="92"/>
    </row>
    <row r="137">
      <c r="A137" s="67"/>
      <c r="B137" s="163" t="s">
        <v>420</v>
      </c>
      <c r="C137" s="69"/>
      <c r="D137" s="72"/>
      <c r="E137" s="104" t="s">
        <v>801</v>
      </c>
      <c r="F137" s="72"/>
      <c r="G137" s="73"/>
      <c r="H137" s="74"/>
      <c r="I137" s="72"/>
      <c r="J137" s="107"/>
      <c r="K137" s="72" t="s">
        <v>459</v>
      </c>
      <c r="L137" s="77" t="s">
        <v>169</v>
      </c>
      <c r="M137" s="161" t="s">
        <v>802</v>
      </c>
      <c r="N137" s="161" t="s">
        <v>803</v>
      </c>
      <c r="O137" s="80">
        <v>35.0</v>
      </c>
      <c r="P137" s="81" t="s">
        <v>804</v>
      </c>
      <c r="R137" s="27" t="s">
        <v>805</v>
      </c>
      <c r="S137" s="80">
        <v>2019.0</v>
      </c>
      <c r="T137" s="28" t="s">
        <v>806</v>
      </c>
      <c r="W137" s="82" t="s">
        <v>807</v>
      </c>
      <c r="X137" s="80">
        <v>133.0</v>
      </c>
      <c r="Y137" s="83" t="s">
        <v>146</v>
      </c>
      <c r="Z137" s="84">
        <v>11702.0</v>
      </c>
      <c r="AA137" s="30"/>
      <c r="AB137" s="84">
        <v>272.0</v>
      </c>
      <c r="AC137" s="84">
        <v>287.0</v>
      </c>
      <c r="AD137" s="84">
        <v>35.0</v>
      </c>
      <c r="AE137" s="84">
        <v>11.67</v>
      </c>
      <c r="AF137" s="84">
        <v>35.0</v>
      </c>
      <c r="AG137" s="84">
        <v>1.0</v>
      </c>
      <c r="AH137" s="80">
        <v>3.0</v>
      </c>
      <c r="AI137" s="85"/>
      <c r="AJ137" s="85"/>
      <c r="AK137" s="80"/>
      <c r="AL137" s="80"/>
      <c r="AM137" s="27"/>
      <c r="AP137" s="31"/>
      <c r="AQ137" s="32"/>
      <c r="AR137" s="32"/>
      <c r="AS137" s="92"/>
      <c r="AT137" s="92"/>
      <c r="AU137" s="32"/>
      <c r="AV137" s="92"/>
      <c r="AW137" s="92"/>
      <c r="AX137" s="92"/>
      <c r="AY137" s="32"/>
      <c r="AZ137" s="92"/>
      <c r="BA137" s="92"/>
      <c r="BB137" s="92"/>
      <c r="BC137" s="92"/>
      <c r="BD137" s="32"/>
      <c r="BE137" s="92"/>
      <c r="BF137" s="92"/>
      <c r="BG137" s="92"/>
      <c r="BH137" s="92"/>
      <c r="BI137" s="32"/>
      <c r="BJ137" s="92"/>
      <c r="BK137" s="92"/>
      <c r="BL137" s="92"/>
      <c r="BM137" s="92"/>
      <c r="BN137" s="92"/>
      <c r="BO137" s="92"/>
      <c r="BP137" s="92"/>
      <c r="BQ137" s="92"/>
      <c r="BR137" s="92"/>
      <c r="BS137" s="92"/>
      <c r="BT137" s="92"/>
      <c r="BU137" s="92"/>
      <c r="BV137" s="92"/>
      <c r="BW137" s="92"/>
      <c r="BX137" s="92"/>
      <c r="BY137" s="92"/>
      <c r="BZ137" s="92"/>
      <c r="CA137" s="92"/>
    </row>
    <row r="138">
      <c r="A138" s="67"/>
      <c r="B138" s="68"/>
      <c r="C138" s="69" t="s">
        <v>420</v>
      </c>
      <c r="D138" s="72"/>
      <c r="E138" s="104" t="s">
        <v>141</v>
      </c>
      <c r="F138" s="72"/>
      <c r="G138" s="73"/>
      <c r="H138" s="74"/>
      <c r="I138" s="72"/>
      <c r="J138" s="107"/>
      <c r="K138" s="72"/>
      <c r="L138" s="77"/>
      <c r="M138" s="78"/>
      <c r="N138" s="99"/>
      <c r="O138" s="80">
        <v>35.0</v>
      </c>
      <c r="P138" s="81" t="s">
        <v>808</v>
      </c>
      <c r="R138" s="27" t="s">
        <v>809</v>
      </c>
      <c r="S138" s="80">
        <v>2019.0</v>
      </c>
      <c r="T138" s="84" t="s">
        <v>730</v>
      </c>
      <c r="U138" s="91"/>
      <c r="V138" s="100"/>
      <c r="W138" s="82" t="s">
        <v>810</v>
      </c>
      <c r="X138" s="80">
        <v>134.0</v>
      </c>
      <c r="Y138" s="83" t="s">
        <v>146</v>
      </c>
      <c r="Z138" s="84">
        <v>11.0</v>
      </c>
      <c r="AA138" s="84">
        <v>8.0</v>
      </c>
      <c r="AB138" s="30"/>
      <c r="AC138" s="30"/>
      <c r="AD138" s="84">
        <v>35.0</v>
      </c>
      <c r="AE138" s="84">
        <v>11.67</v>
      </c>
      <c r="AF138" s="84">
        <v>35.0</v>
      </c>
      <c r="AG138" s="84">
        <v>1.0</v>
      </c>
      <c r="AH138" s="80">
        <v>3.0</v>
      </c>
      <c r="AI138" s="85"/>
      <c r="AJ138" s="85"/>
      <c r="AK138" s="80"/>
      <c r="AL138" s="80"/>
      <c r="AM138" s="27"/>
      <c r="AP138" s="31"/>
      <c r="AQ138" s="32"/>
      <c r="AR138" s="32"/>
      <c r="AS138" s="92"/>
      <c r="AT138" s="92"/>
      <c r="AU138" s="32"/>
      <c r="AV138" s="92"/>
      <c r="AW138" s="92"/>
      <c r="AX138" s="92"/>
      <c r="AY138" s="32"/>
      <c r="AZ138" s="92"/>
      <c r="BA138" s="92"/>
      <c r="BB138" s="92"/>
      <c r="BC138" s="92"/>
      <c r="BD138" s="32"/>
      <c r="BE138" s="92"/>
      <c r="BF138" s="92"/>
      <c r="BG138" s="92"/>
      <c r="BH138" s="92"/>
      <c r="BI138" s="32"/>
      <c r="BJ138" s="92"/>
      <c r="BK138" s="92"/>
      <c r="BL138" s="92"/>
      <c r="BM138" s="92"/>
      <c r="BN138" s="92"/>
      <c r="BO138" s="92"/>
      <c r="BP138" s="92"/>
      <c r="BQ138" s="92"/>
      <c r="BR138" s="92"/>
      <c r="BS138" s="92"/>
      <c r="BT138" s="92"/>
      <c r="BU138" s="92"/>
      <c r="BV138" s="92"/>
      <c r="BW138" s="92"/>
      <c r="BX138" s="92"/>
      <c r="BY138" s="92"/>
      <c r="BZ138" s="92"/>
      <c r="CA138" s="92"/>
    </row>
    <row r="139">
      <c r="A139" s="67"/>
      <c r="B139" s="68" t="s">
        <v>420</v>
      </c>
      <c r="C139" s="69"/>
      <c r="D139" s="72"/>
      <c r="E139" s="104" t="s">
        <v>811</v>
      </c>
      <c r="F139" s="72"/>
      <c r="G139" s="73"/>
      <c r="H139" s="74"/>
      <c r="I139" s="72"/>
      <c r="J139" s="117" t="s">
        <v>812</v>
      </c>
      <c r="K139" s="72" t="s">
        <v>459</v>
      </c>
      <c r="L139" s="77" t="s">
        <v>556</v>
      </c>
      <c r="M139" s="78" t="s">
        <v>813</v>
      </c>
      <c r="N139" s="99"/>
      <c r="O139" s="80">
        <v>35.0</v>
      </c>
      <c r="P139" s="81" t="s">
        <v>814</v>
      </c>
      <c r="R139" s="27" t="s">
        <v>815</v>
      </c>
      <c r="S139" s="80">
        <v>2017.0</v>
      </c>
      <c r="T139" s="27" t="s">
        <v>352</v>
      </c>
      <c r="W139" s="109" t="s">
        <v>816</v>
      </c>
      <c r="X139" s="80">
        <v>135.0</v>
      </c>
      <c r="Y139" s="83" t="s">
        <v>146</v>
      </c>
      <c r="Z139" s="27">
        <v>25.0</v>
      </c>
      <c r="AA139" s="27">
        <v>1.0</v>
      </c>
      <c r="AB139" s="27">
        <v>107.0</v>
      </c>
      <c r="AC139" s="27">
        <v>126.0</v>
      </c>
      <c r="AD139" s="84">
        <v>35.0</v>
      </c>
      <c r="AE139" s="84">
        <v>7.0</v>
      </c>
      <c r="AF139" s="80">
        <v>35.0</v>
      </c>
      <c r="AG139" s="80">
        <v>1.0</v>
      </c>
      <c r="AH139" s="80">
        <v>5.0</v>
      </c>
      <c r="AI139" s="85"/>
      <c r="AJ139" s="85"/>
      <c r="AK139" s="80"/>
      <c r="AL139" s="80"/>
      <c r="AM139" s="28"/>
      <c r="AP139" s="133"/>
      <c r="AQ139" s="134"/>
      <c r="AR139" s="32"/>
      <c r="AS139" s="156" t="s">
        <v>471</v>
      </c>
      <c r="AT139" s="164"/>
      <c r="AU139" s="144" t="s">
        <v>556</v>
      </c>
      <c r="AV139" s="145"/>
      <c r="AW139" s="145"/>
      <c r="AX139" s="145"/>
      <c r="AY139" s="144" t="s">
        <v>817</v>
      </c>
      <c r="AZ139" s="145"/>
      <c r="BA139" s="145"/>
      <c r="BB139" s="144" t="s">
        <v>818</v>
      </c>
      <c r="BC139" s="144" t="s">
        <v>819</v>
      </c>
      <c r="BD139" s="144" t="s">
        <v>817</v>
      </c>
      <c r="BE139" s="165" t="s">
        <v>820</v>
      </c>
      <c r="BF139" s="145"/>
      <c r="BG139" s="145"/>
      <c r="BH139" s="145"/>
      <c r="BI139" s="145"/>
      <c r="BJ139" s="144" t="s">
        <v>821</v>
      </c>
      <c r="BK139" s="144" t="s">
        <v>822</v>
      </c>
      <c r="BL139" s="145"/>
      <c r="BM139" s="145"/>
      <c r="BN139" s="92"/>
      <c r="BO139" s="92"/>
      <c r="BP139" s="92"/>
      <c r="BQ139" s="92"/>
      <c r="BR139" s="92"/>
      <c r="BS139" s="92"/>
      <c r="BT139" s="92"/>
      <c r="BU139" s="92"/>
      <c r="BV139" s="92"/>
      <c r="BW139" s="92"/>
      <c r="BX139" s="92"/>
      <c r="BY139" s="92"/>
      <c r="BZ139" s="92"/>
      <c r="CA139" s="92"/>
    </row>
    <row r="140">
      <c r="A140" s="67"/>
      <c r="B140" s="68"/>
      <c r="C140" s="69" t="s">
        <v>420</v>
      </c>
      <c r="D140" s="72"/>
      <c r="E140" s="104" t="s">
        <v>141</v>
      </c>
      <c r="F140" s="72"/>
      <c r="G140" s="73"/>
      <c r="H140" s="74"/>
      <c r="I140" s="72"/>
      <c r="J140" s="107"/>
      <c r="K140" s="72"/>
      <c r="L140" s="77"/>
      <c r="M140" s="78"/>
      <c r="N140" s="99"/>
      <c r="O140" s="80">
        <v>35.0</v>
      </c>
      <c r="P140" s="81" t="s">
        <v>823</v>
      </c>
      <c r="R140" s="27" t="s">
        <v>824</v>
      </c>
      <c r="S140" s="80">
        <v>2016.0</v>
      </c>
      <c r="T140" s="27" t="s">
        <v>219</v>
      </c>
      <c r="V140" s="100"/>
      <c r="W140" s="82" t="s">
        <v>825</v>
      </c>
      <c r="X140" s="80">
        <v>136.0</v>
      </c>
      <c r="Y140" s="83" t="s">
        <v>146</v>
      </c>
      <c r="Z140" s="27">
        <v>35.0</v>
      </c>
      <c r="AA140" s="27">
        <v>2.0</v>
      </c>
      <c r="AB140" s="27">
        <v>341.0</v>
      </c>
      <c r="AC140" s="27">
        <v>347.0</v>
      </c>
      <c r="AD140" s="80">
        <v>35.0</v>
      </c>
      <c r="AE140" s="80">
        <v>5.83</v>
      </c>
      <c r="AF140" s="80">
        <v>35.0</v>
      </c>
      <c r="AG140" s="80">
        <v>1.0</v>
      </c>
      <c r="AH140" s="80">
        <v>6.0</v>
      </c>
      <c r="AI140" s="85"/>
      <c r="AJ140" s="85"/>
      <c r="AK140" s="80"/>
      <c r="AL140" s="80"/>
      <c r="AM140" s="28"/>
      <c r="AP140" s="31"/>
      <c r="AQ140" s="32"/>
      <c r="AR140" s="32"/>
      <c r="AS140" s="92"/>
      <c r="AT140" s="92"/>
      <c r="AU140" s="32"/>
      <c r="AV140" s="92"/>
      <c r="AW140" s="92"/>
      <c r="AX140" s="92"/>
      <c r="AY140" s="32"/>
      <c r="AZ140" s="92"/>
      <c r="BA140" s="92"/>
      <c r="BB140" s="92"/>
      <c r="BC140" s="92"/>
      <c r="BD140" s="32"/>
      <c r="BE140" s="92"/>
      <c r="BF140" s="92"/>
      <c r="BG140" s="92"/>
      <c r="BH140" s="92"/>
      <c r="BI140" s="32"/>
      <c r="BJ140" s="92"/>
      <c r="BK140" s="92"/>
      <c r="BL140" s="92"/>
      <c r="BM140" s="92"/>
      <c r="BN140" s="92"/>
      <c r="BO140" s="92"/>
      <c r="BP140" s="92"/>
      <c r="BQ140" s="92"/>
      <c r="BR140" s="92"/>
      <c r="BS140" s="92"/>
      <c r="BT140" s="92"/>
      <c r="BU140" s="92"/>
      <c r="BV140" s="92"/>
      <c r="BW140" s="92"/>
      <c r="BX140" s="92"/>
      <c r="BY140" s="92"/>
      <c r="BZ140" s="92"/>
      <c r="CA140" s="92"/>
    </row>
    <row r="141">
      <c r="A141" s="67"/>
      <c r="B141" s="68"/>
      <c r="C141" s="69" t="s">
        <v>420</v>
      </c>
      <c r="D141" s="72"/>
      <c r="E141" s="104" t="s">
        <v>141</v>
      </c>
      <c r="F141" s="72"/>
      <c r="G141" s="73"/>
      <c r="H141" s="74"/>
      <c r="I141" s="72"/>
      <c r="J141" s="107"/>
      <c r="K141" s="72"/>
      <c r="L141" s="77"/>
      <c r="M141" s="78"/>
      <c r="N141" s="99"/>
      <c r="O141" s="80">
        <v>35.0</v>
      </c>
      <c r="P141" s="81" t="s">
        <v>826</v>
      </c>
      <c r="R141" s="27" t="s">
        <v>827</v>
      </c>
      <c r="S141" s="80">
        <v>2015.0</v>
      </c>
      <c r="T141" s="28" t="s">
        <v>335</v>
      </c>
      <c r="W141" s="82" t="s">
        <v>828</v>
      </c>
      <c r="X141" s="80">
        <v>137.0</v>
      </c>
      <c r="Y141" s="83" t="s">
        <v>146</v>
      </c>
      <c r="Z141" s="84">
        <v>1.0</v>
      </c>
      <c r="AA141" s="30"/>
      <c r="AB141" s="84">
        <v>1438.0</v>
      </c>
      <c r="AC141" s="84">
        <v>1448.0</v>
      </c>
      <c r="AD141" s="84">
        <v>35.0</v>
      </c>
      <c r="AE141" s="84">
        <v>5.0</v>
      </c>
      <c r="AF141" s="84">
        <v>35.0</v>
      </c>
      <c r="AG141" s="84">
        <v>1.0</v>
      </c>
      <c r="AH141" s="80">
        <v>7.0</v>
      </c>
      <c r="AI141" s="85"/>
      <c r="AJ141" s="85"/>
      <c r="AK141" s="80"/>
      <c r="AL141" s="80"/>
      <c r="AM141" s="27"/>
      <c r="AN141" s="27"/>
      <c r="AP141" s="31"/>
      <c r="AQ141" s="32"/>
      <c r="AR141" s="32"/>
      <c r="AS141" s="92"/>
      <c r="AT141" s="92"/>
      <c r="AU141" s="32"/>
      <c r="AV141" s="92"/>
      <c r="AW141" s="92"/>
      <c r="AX141" s="92"/>
      <c r="AY141" s="32"/>
      <c r="AZ141" s="92"/>
      <c r="BA141" s="92"/>
      <c r="BB141" s="92"/>
      <c r="BC141" s="92"/>
      <c r="BD141" s="32"/>
      <c r="BE141" s="92"/>
      <c r="BF141" s="92"/>
      <c r="BG141" s="92"/>
      <c r="BH141" s="92"/>
      <c r="BI141" s="32"/>
      <c r="BJ141" s="92"/>
      <c r="BK141" s="92"/>
      <c r="BL141" s="92"/>
      <c r="BM141" s="92"/>
      <c r="BN141" s="92"/>
      <c r="BO141" s="92"/>
      <c r="BP141" s="92"/>
      <c r="BQ141" s="92"/>
      <c r="BR141" s="92"/>
      <c r="BS141" s="92"/>
      <c r="BT141" s="92"/>
      <c r="BU141" s="92"/>
      <c r="BV141" s="92"/>
      <c r="BW141" s="92"/>
      <c r="BX141" s="92"/>
      <c r="BY141" s="92"/>
      <c r="BZ141" s="92"/>
      <c r="CA141" s="92"/>
    </row>
    <row r="142">
      <c r="A142" s="67"/>
      <c r="B142" s="68"/>
      <c r="C142" s="69" t="s">
        <v>420</v>
      </c>
      <c r="D142" s="72"/>
      <c r="E142" s="104" t="s">
        <v>141</v>
      </c>
      <c r="F142" s="72"/>
      <c r="G142" s="73"/>
      <c r="H142" s="74"/>
      <c r="I142" s="72"/>
      <c r="J142" s="107"/>
      <c r="K142" s="72"/>
      <c r="L142" s="77"/>
      <c r="M142" s="78"/>
      <c r="N142" s="99"/>
      <c r="O142" s="80">
        <v>34.0</v>
      </c>
      <c r="P142" s="81" t="s">
        <v>829</v>
      </c>
      <c r="R142" s="27" t="s">
        <v>830</v>
      </c>
      <c r="S142" s="80">
        <v>2021.0</v>
      </c>
      <c r="T142" s="27" t="s">
        <v>831</v>
      </c>
      <c r="V142" s="100"/>
      <c r="W142" s="82" t="s">
        <v>832</v>
      </c>
      <c r="X142" s="80">
        <v>138.0</v>
      </c>
      <c r="Y142" s="83" t="s">
        <v>146</v>
      </c>
      <c r="Z142" s="27">
        <v>9.0</v>
      </c>
      <c r="AA142" s="30"/>
      <c r="AB142" s="84">
        <v>36645.0</v>
      </c>
      <c r="AC142" s="84">
        <v>36656.0</v>
      </c>
      <c r="AD142" s="84">
        <v>34.0</v>
      </c>
      <c r="AE142" s="84">
        <v>34.0</v>
      </c>
      <c r="AF142" s="84">
        <v>34.0</v>
      </c>
      <c r="AG142" s="84">
        <v>1.0</v>
      </c>
      <c r="AH142" s="80">
        <v>1.0</v>
      </c>
      <c r="AI142" s="85"/>
      <c r="AJ142" s="85"/>
      <c r="AK142" s="80"/>
      <c r="AL142" s="80"/>
      <c r="AM142" s="27"/>
      <c r="AP142" s="31"/>
      <c r="AQ142" s="32"/>
      <c r="AR142" s="32"/>
      <c r="AS142" s="92"/>
      <c r="AT142" s="92"/>
      <c r="AU142" s="32"/>
      <c r="AV142" s="92"/>
      <c r="AW142" s="92"/>
      <c r="AX142" s="92"/>
      <c r="AY142" s="32"/>
      <c r="AZ142" s="92"/>
      <c r="BA142" s="92"/>
      <c r="BB142" s="92"/>
      <c r="BC142" s="92"/>
      <c r="BD142" s="32"/>
      <c r="BE142" s="92"/>
      <c r="BF142" s="92"/>
      <c r="BG142" s="92"/>
      <c r="BH142" s="92"/>
      <c r="BI142" s="32"/>
      <c r="BJ142" s="92"/>
      <c r="BK142" s="92"/>
      <c r="BL142" s="92"/>
      <c r="BM142" s="92"/>
      <c r="BN142" s="92"/>
      <c r="BO142" s="92"/>
      <c r="BP142" s="92"/>
      <c r="BQ142" s="92"/>
      <c r="BR142" s="92"/>
      <c r="BS142" s="92"/>
      <c r="BT142" s="92"/>
      <c r="BU142" s="92"/>
      <c r="BV142" s="92"/>
      <c r="BW142" s="92"/>
      <c r="BX142" s="92"/>
      <c r="BY142" s="92"/>
      <c r="BZ142" s="92"/>
      <c r="CA142" s="92"/>
    </row>
    <row r="143">
      <c r="A143" s="67"/>
      <c r="B143" s="68"/>
      <c r="C143" s="69" t="s">
        <v>420</v>
      </c>
      <c r="D143" s="72"/>
      <c r="E143" s="104" t="s">
        <v>141</v>
      </c>
      <c r="F143" s="72"/>
      <c r="G143" s="73"/>
      <c r="H143" s="74"/>
      <c r="I143" s="72"/>
      <c r="J143" s="107"/>
      <c r="K143" s="72"/>
      <c r="L143" s="77"/>
      <c r="M143" s="78"/>
      <c r="N143" s="99"/>
      <c r="O143" s="80">
        <v>34.0</v>
      </c>
      <c r="P143" s="81" t="s">
        <v>833</v>
      </c>
      <c r="R143" s="84" t="s">
        <v>834</v>
      </c>
      <c r="S143" s="80">
        <v>2018.0</v>
      </c>
      <c r="T143" s="27" t="s">
        <v>835</v>
      </c>
      <c r="V143" s="82" t="s">
        <v>836</v>
      </c>
      <c r="W143" s="82" t="s">
        <v>837</v>
      </c>
      <c r="X143" s="80">
        <v>139.0</v>
      </c>
      <c r="Y143" s="83" t="s">
        <v>146</v>
      </c>
      <c r="Z143" s="27">
        <v>45.0</v>
      </c>
      <c r="AA143" s="91"/>
      <c r="AB143" s="84">
        <v>318.0</v>
      </c>
      <c r="AC143" s="84">
        <v>330.0</v>
      </c>
      <c r="AD143" s="80">
        <v>34.0</v>
      </c>
      <c r="AE143" s="84">
        <v>8.5</v>
      </c>
      <c r="AF143" s="84">
        <v>34.0</v>
      </c>
      <c r="AG143" s="84">
        <v>1.0</v>
      </c>
      <c r="AH143" s="80">
        <v>4.0</v>
      </c>
      <c r="AI143" s="85"/>
      <c r="AJ143" s="85"/>
      <c r="AK143" s="80"/>
      <c r="AL143" s="80"/>
      <c r="AM143" s="28"/>
      <c r="AP143" s="31"/>
      <c r="AQ143" s="32"/>
      <c r="AR143" s="32"/>
      <c r="AS143" s="92"/>
      <c r="AT143" s="92"/>
      <c r="AU143" s="32"/>
      <c r="AV143" s="92"/>
      <c r="AW143" s="92"/>
      <c r="AX143" s="92"/>
      <c r="AY143" s="32"/>
      <c r="AZ143" s="92"/>
      <c r="BA143" s="92"/>
      <c r="BB143" s="92"/>
      <c r="BC143" s="92"/>
      <c r="BD143" s="32"/>
      <c r="BE143" s="92"/>
      <c r="BF143" s="92"/>
      <c r="BG143" s="92"/>
      <c r="BH143" s="92"/>
      <c r="BI143" s="32"/>
      <c r="BJ143" s="92"/>
      <c r="BK143" s="92"/>
      <c r="BL143" s="92"/>
      <c r="BM143" s="92"/>
      <c r="BN143" s="92"/>
      <c r="BO143" s="92"/>
      <c r="BP143" s="92"/>
      <c r="BQ143" s="92"/>
      <c r="BR143" s="92"/>
      <c r="BS143" s="92"/>
      <c r="BT143" s="92"/>
      <c r="BU143" s="92"/>
      <c r="BV143" s="92"/>
      <c r="BW143" s="92"/>
      <c r="BX143" s="92"/>
      <c r="BY143" s="92"/>
      <c r="BZ143" s="92"/>
      <c r="CA143" s="92"/>
    </row>
    <row r="144">
      <c r="A144" s="67"/>
      <c r="B144" s="68"/>
      <c r="C144" s="69" t="s">
        <v>420</v>
      </c>
      <c r="D144" s="72"/>
      <c r="E144" s="104" t="s">
        <v>141</v>
      </c>
      <c r="F144" s="72"/>
      <c r="G144" s="73"/>
      <c r="H144" s="74"/>
      <c r="I144" s="72"/>
      <c r="J144" s="107"/>
      <c r="K144" s="72"/>
      <c r="L144" s="77"/>
      <c r="M144" s="78"/>
      <c r="N144" s="99"/>
      <c r="O144" s="80">
        <v>34.0</v>
      </c>
      <c r="P144" s="81" t="s">
        <v>838</v>
      </c>
      <c r="R144" s="84" t="s">
        <v>839</v>
      </c>
      <c r="S144" s="80">
        <v>2017.0</v>
      </c>
      <c r="T144" s="28" t="s">
        <v>840</v>
      </c>
      <c r="W144" s="82" t="s">
        <v>841</v>
      </c>
      <c r="X144" s="80">
        <v>140.0</v>
      </c>
      <c r="Y144" s="83" t="s">
        <v>146</v>
      </c>
      <c r="Z144" s="27">
        <v>7.0</v>
      </c>
      <c r="AA144" s="27">
        <v>5.0</v>
      </c>
      <c r="AB144" s="84">
        <v>1660.0</v>
      </c>
      <c r="AC144" s="84">
        <v>1666.0</v>
      </c>
      <c r="AD144" s="80">
        <v>34.0</v>
      </c>
      <c r="AE144" s="84">
        <v>6.8</v>
      </c>
      <c r="AF144" s="84">
        <v>34.0</v>
      </c>
      <c r="AG144" s="84">
        <v>1.0</v>
      </c>
      <c r="AH144" s="80">
        <v>5.0</v>
      </c>
      <c r="AI144" s="85"/>
      <c r="AJ144" s="85"/>
      <c r="AK144" s="80"/>
      <c r="AL144" s="80"/>
      <c r="AM144" s="28"/>
      <c r="AP144" s="31"/>
      <c r="AQ144" s="32"/>
      <c r="AR144" s="32"/>
      <c r="AS144" s="92"/>
      <c r="AT144" s="92"/>
      <c r="AU144" s="32"/>
      <c r="AV144" s="92"/>
      <c r="AW144" s="92"/>
      <c r="AX144" s="92"/>
      <c r="AY144" s="32"/>
      <c r="AZ144" s="92"/>
      <c r="BA144" s="92"/>
      <c r="BB144" s="92"/>
      <c r="BC144" s="92"/>
      <c r="BD144" s="32"/>
      <c r="BE144" s="92"/>
      <c r="BF144" s="92"/>
      <c r="BG144" s="92"/>
      <c r="BH144" s="92"/>
      <c r="BI144" s="32"/>
      <c r="BJ144" s="92"/>
      <c r="BK144" s="92"/>
      <c r="BL144" s="92"/>
      <c r="BM144" s="92"/>
      <c r="BN144" s="92"/>
      <c r="BO144" s="92"/>
      <c r="BP144" s="92"/>
      <c r="BQ144" s="92"/>
      <c r="BR144" s="92"/>
      <c r="BS144" s="92"/>
      <c r="BT144" s="92"/>
      <c r="BU144" s="92"/>
      <c r="BV144" s="92"/>
      <c r="BW144" s="92"/>
      <c r="BX144" s="92"/>
      <c r="BY144" s="92"/>
      <c r="BZ144" s="92"/>
      <c r="CA144" s="92"/>
    </row>
    <row r="145">
      <c r="A145" s="67"/>
      <c r="B145" s="68"/>
      <c r="C145" s="69" t="s">
        <v>420</v>
      </c>
      <c r="D145" s="72"/>
      <c r="E145" s="104" t="s">
        <v>141</v>
      </c>
      <c r="F145" s="72"/>
      <c r="G145" s="73"/>
      <c r="H145" s="74"/>
      <c r="I145" s="72"/>
      <c r="J145" s="107"/>
      <c r="K145" s="72"/>
      <c r="L145" s="77"/>
      <c r="M145" s="78"/>
      <c r="N145" s="99"/>
      <c r="O145" s="80">
        <v>33.0</v>
      </c>
      <c r="P145" s="81" t="s">
        <v>842</v>
      </c>
      <c r="R145" s="84" t="s">
        <v>843</v>
      </c>
      <c r="S145" s="80">
        <v>2020.0</v>
      </c>
      <c r="T145" s="27" t="s">
        <v>844</v>
      </c>
      <c r="V145" s="82" t="s">
        <v>845</v>
      </c>
      <c r="W145" s="82" t="s">
        <v>846</v>
      </c>
      <c r="X145" s="80">
        <v>141.0</v>
      </c>
      <c r="Y145" s="83" t="s">
        <v>146</v>
      </c>
      <c r="Z145" s="27">
        <v>143.0</v>
      </c>
      <c r="AA145" s="91"/>
      <c r="AB145" s="30"/>
      <c r="AC145" s="30"/>
      <c r="AD145" s="80">
        <v>33.0</v>
      </c>
      <c r="AE145" s="84">
        <v>16.5</v>
      </c>
      <c r="AF145" s="84">
        <v>33.0</v>
      </c>
      <c r="AG145" s="84">
        <v>1.0</v>
      </c>
      <c r="AH145" s="80">
        <v>2.0</v>
      </c>
      <c r="AI145" s="85"/>
      <c r="AJ145" s="85"/>
      <c r="AK145" s="80"/>
      <c r="AL145" s="80"/>
      <c r="AM145" s="28"/>
      <c r="AP145" s="31"/>
      <c r="AQ145" s="32"/>
      <c r="AR145" s="32"/>
      <c r="AS145" s="92"/>
      <c r="AT145" s="92"/>
      <c r="AU145" s="32"/>
      <c r="AV145" s="92"/>
      <c r="AW145" s="92"/>
      <c r="AX145" s="92"/>
      <c r="AY145" s="32"/>
      <c r="AZ145" s="92"/>
      <c r="BA145" s="92"/>
      <c r="BB145" s="92"/>
      <c r="BC145" s="92"/>
      <c r="BD145" s="32"/>
      <c r="BE145" s="92"/>
      <c r="BF145" s="92"/>
      <c r="BG145" s="92"/>
      <c r="BH145" s="92"/>
      <c r="BI145" s="32"/>
      <c r="BJ145" s="92"/>
      <c r="BK145" s="92"/>
      <c r="BL145" s="92"/>
      <c r="BM145" s="92"/>
      <c r="BN145" s="92"/>
      <c r="BO145" s="92"/>
      <c r="BP145" s="92"/>
      <c r="BQ145" s="92"/>
      <c r="BR145" s="92"/>
      <c r="BS145" s="92"/>
      <c r="BT145" s="92"/>
      <c r="BU145" s="92"/>
      <c r="BV145" s="92"/>
      <c r="BW145" s="92"/>
      <c r="BX145" s="92"/>
      <c r="BY145" s="92"/>
      <c r="BZ145" s="92"/>
      <c r="CA145" s="92"/>
    </row>
    <row r="146">
      <c r="A146" s="67"/>
      <c r="B146" s="68"/>
      <c r="C146" s="69" t="s">
        <v>420</v>
      </c>
      <c r="D146" s="72"/>
      <c r="E146" s="104" t="s">
        <v>141</v>
      </c>
      <c r="F146" s="72"/>
      <c r="G146" s="73"/>
      <c r="H146" s="74"/>
      <c r="I146" s="72"/>
      <c r="J146" s="107"/>
      <c r="K146" s="72"/>
      <c r="L146" s="77"/>
      <c r="M146" s="78"/>
      <c r="N146" s="99"/>
      <c r="O146" s="80">
        <v>33.0</v>
      </c>
      <c r="P146" s="81" t="s">
        <v>847</v>
      </c>
      <c r="R146" s="27" t="s">
        <v>848</v>
      </c>
      <c r="S146" s="80">
        <v>2019.0</v>
      </c>
      <c r="T146" s="28" t="s">
        <v>849</v>
      </c>
      <c r="W146" s="109" t="s">
        <v>850</v>
      </c>
      <c r="X146" s="80">
        <v>142.0</v>
      </c>
      <c r="Y146" s="83" t="s">
        <v>146</v>
      </c>
      <c r="Z146" s="84">
        <v>75.0</v>
      </c>
      <c r="AA146" s="84">
        <v>5.0</v>
      </c>
      <c r="AB146" s="84">
        <v>1013.0</v>
      </c>
      <c r="AC146" s="84">
        <v>1034.0</v>
      </c>
      <c r="AD146" s="84">
        <v>33.0</v>
      </c>
      <c r="AE146" s="84">
        <v>11.0</v>
      </c>
      <c r="AF146" s="84">
        <v>33.0</v>
      </c>
      <c r="AG146" s="84">
        <v>1.0</v>
      </c>
      <c r="AH146" s="80">
        <v>3.0</v>
      </c>
      <c r="AI146" s="85"/>
      <c r="AJ146" s="85"/>
      <c r="AK146" s="80"/>
      <c r="AL146" s="80"/>
      <c r="AM146" s="27"/>
      <c r="AN146" s="27"/>
      <c r="AP146" s="31"/>
      <c r="AQ146" s="32"/>
      <c r="AR146" s="32"/>
      <c r="AS146" s="92"/>
      <c r="AT146" s="92"/>
      <c r="AU146" s="32"/>
      <c r="AV146" s="92"/>
      <c r="AW146" s="92"/>
      <c r="AX146" s="92"/>
      <c r="AY146" s="32"/>
      <c r="AZ146" s="92"/>
      <c r="BA146" s="92"/>
      <c r="BB146" s="92"/>
      <c r="BC146" s="92"/>
      <c r="BD146" s="32"/>
      <c r="BE146" s="92"/>
      <c r="BF146" s="92"/>
      <c r="BG146" s="92"/>
      <c r="BH146" s="92"/>
      <c r="BI146" s="32"/>
      <c r="BJ146" s="92"/>
      <c r="BK146" s="92"/>
      <c r="BL146" s="92"/>
      <c r="BM146" s="92"/>
      <c r="BN146" s="92"/>
      <c r="BO146" s="92"/>
      <c r="BP146" s="92"/>
      <c r="BQ146" s="92"/>
      <c r="BR146" s="92"/>
      <c r="BS146" s="92"/>
      <c r="BT146" s="92"/>
      <c r="BU146" s="92"/>
      <c r="BV146" s="92"/>
      <c r="BW146" s="92"/>
      <c r="BX146" s="92"/>
      <c r="BY146" s="92"/>
      <c r="BZ146" s="92"/>
      <c r="CA146" s="92"/>
    </row>
    <row r="147">
      <c r="A147" s="67"/>
      <c r="B147" s="68"/>
      <c r="C147" s="69" t="s">
        <v>420</v>
      </c>
      <c r="D147" s="72"/>
      <c r="E147" s="104" t="s">
        <v>141</v>
      </c>
      <c r="F147" s="72"/>
      <c r="G147" s="73"/>
      <c r="H147" s="74"/>
      <c r="I147" s="72"/>
      <c r="J147" s="107"/>
      <c r="K147" s="72"/>
      <c r="L147" s="77"/>
      <c r="M147" s="78"/>
      <c r="N147" s="99"/>
      <c r="O147" s="80">
        <v>33.0</v>
      </c>
      <c r="P147" s="81" t="s">
        <v>851</v>
      </c>
      <c r="R147" s="27" t="s">
        <v>852</v>
      </c>
      <c r="S147" s="80">
        <v>2018.0</v>
      </c>
      <c r="T147" s="27" t="s">
        <v>853</v>
      </c>
      <c r="V147" s="82" t="s">
        <v>854</v>
      </c>
      <c r="W147" s="82" t="s">
        <v>855</v>
      </c>
      <c r="X147" s="80">
        <v>143.0</v>
      </c>
      <c r="Y147" s="83" t="s">
        <v>146</v>
      </c>
      <c r="Z147" s="84">
        <v>91.0</v>
      </c>
      <c r="AA147" s="91"/>
      <c r="AB147" s="27">
        <v>61.0</v>
      </c>
      <c r="AC147" s="27">
        <v>68.0</v>
      </c>
      <c r="AD147" s="84">
        <v>33.0</v>
      </c>
      <c r="AE147" s="84">
        <v>8.25</v>
      </c>
      <c r="AF147" s="84">
        <v>33.0</v>
      </c>
      <c r="AG147" s="84">
        <v>1.0</v>
      </c>
      <c r="AH147" s="80">
        <v>4.0</v>
      </c>
      <c r="AI147" s="85"/>
      <c r="AJ147" s="85"/>
      <c r="AK147" s="80"/>
      <c r="AL147" s="80"/>
      <c r="AM147" s="27"/>
      <c r="AN147" s="27"/>
      <c r="AP147" s="31"/>
      <c r="AQ147" s="32"/>
      <c r="AR147" s="32"/>
      <c r="AS147" s="92"/>
      <c r="AT147" s="92"/>
      <c r="AU147" s="32"/>
      <c r="AV147" s="92"/>
      <c r="AW147" s="92"/>
      <c r="AX147" s="92"/>
      <c r="AY147" s="32"/>
      <c r="AZ147" s="92"/>
      <c r="BA147" s="92"/>
      <c r="BB147" s="92"/>
      <c r="BC147" s="92"/>
      <c r="BD147" s="32"/>
      <c r="BE147" s="92"/>
      <c r="BF147" s="92"/>
      <c r="BG147" s="92"/>
      <c r="BH147" s="92"/>
      <c r="BI147" s="32"/>
      <c r="BJ147" s="92"/>
      <c r="BK147" s="92"/>
      <c r="BL147" s="92"/>
      <c r="BM147" s="92"/>
      <c r="BN147" s="92"/>
      <c r="BO147" s="92"/>
      <c r="BP147" s="92"/>
      <c r="BQ147" s="92"/>
      <c r="BR147" s="92"/>
      <c r="BS147" s="92"/>
      <c r="BT147" s="92"/>
      <c r="BU147" s="92"/>
      <c r="BV147" s="92"/>
      <c r="BW147" s="92"/>
      <c r="BX147" s="92"/>
      <c r="BY147" s="92"/>
      <c r="BZ147" s="92"/>
      <c r="CA147" s="92"/>
    </row>
    <row r="148">
      <c r="A148" s="67"/>
      <c r="B148" s="68"/>
      <c r="C148" s="69" t="s">
        <v>420</v>
      </c>
      <c r="D148" s="72"/>
      <c r="E148" s="104" t="s">
        <v>141</v>
      </c>
      <c r="F148" s="72"/>
      <c r="G148" s="73"/>
      <c r="H148" s="74"/>
      <c r="I148" s="72"/>
      <c r="J148" s="107"/>
      <c r="K148" s="72"/>
      <c r="L148" s="77"/>
      <c r="M148" s="78"/>
      <c r="N148" s="99"/>
      <c r="O148" s="80">
        <v>33.0</v>
      </c>
      <c r="P148" s="81" t="s">
        <v>856</v>
      </c>
      <c r="R148" s="27" t="s">
        <v>857</v>
      </c>
      <c r="S148" s="80">
        <v>2017.0</v>
      </c>
      <c r="T148" s="27" t="s">
        <v>858</v>
      </c>
      <c r="V148" s="82" t="s">
        <v>859</v>
      </c>
      <c r="W148" s="82" t="s">
        <v>860</v>
      </c>
      <c r="X148" s="80">
        <v>144.0</v>
      </c>
      <c r="Y148" s="83" t="s">
        <v>146</v>
      </c>
      <c r="Z148" s="84">
        <v>21.0</v>
      </c>
      <c r="AA148" s="84">
        <v>6.0</v>
      </c>
      <c r="AB148" s="84">
        <v>1442.0</v>
      </c>
      <c r="AC148" s="84">
        <v>1451.0</v>
      </c>
      <c r="AD148" s="84">
        <v>33.0</v>
      </c>
      <c r="AE148" s="84">
        <v>6.6</v>
      </c>
      <c r="AF148" s="84">
        <v>33.0</v>
      </c>
      <c r="AG148" s="84">
        <v>1.0</v>
      </c>
      <c r="AH148" s="80">
        <v>5.0</v>
      </c>
      <c r="AI148" s="85"/>
      <c r="AJ148" s="85"/>
      <c r="AK148" s="80"/>
      <c r="AL148" s="80"/>
      <c r="AM148" s="27"/>
      <c r="AN148" s="27"/>
      <c r="AP148" s="31"/>
      <c r="AQ148" s="32"/>
      <c r="AR148" s="32"/>
      <c r="AS148" s="92"/>
      <c r="AT148" s="92"/>
      <c r="AU148" s="32"/>
      <c r="AV148" s="92"/>
      <c r="AW148" s="92"/>
      <c r="AX148" s="92"/>
      <c r="AY148" s="32"/>
      <c r="AZ148" s="92"/>
      <c r="BA148" s="92"/>
      <c r="BB148" s="92"/>
      <c r="BC148" s="92"/>
      <c r="BD148" s="32"/>
      <c r="BE148" s="92"/>
      <c r="BF148" s="92"/>
      <c r="BG148" s="92"/>
      <c r="BH148" s="92"/>
      <c r="BI148" s="32"/>
      <c r="BJ148" s="92"/>
      <c r="BK148" s="92"/>
      <c r="BL148" s="92"/>
      <c r="BM148" s="92"/>
      <c r="BN148" s="92"/>
      <c r="BO148" s="92"/>
      <c r="BP148" s="92"/>
      <c r="BQ148" s="92"/>
      <c r="BR148" s="92"/>
      <c r="BS148" s="92"/>
      <c r="BT148" s="92"/>
      <c r="BU148" s="92"/>
      <c r="BV148" s="92"/>
      <c r="BW148" s="92"/>
      <c r="BX148" s="92"/>
      <c r="BY148" s="92"/>
      <c r="BZ148" s="92"/>
      <c r="CA148" s="92"/>
    </row>
    <row r="149">
      <c r="A149" s="67"/>
      <c r="B149" s="68"/>
      <c r="C149" s="69" t="s">
        <v>420</v>
      </c>
      <c r="D149" s="72"/>
      <c r="E149" s="104" t="s">
        <v>141</v>
      </c>
      <c r="F149" s="72"/>
      <c r="G149" s="73"/>
      <c r="H149" s="74"/>
      <c r="I149" s="72"/>
      <c r="J149" s="107"/>
      <c r="K149" s="72"/>
      <c r="L149" s="77"/>
      <c r="M149" s="78"/>
      <c r="N149" s="99"/>
      <c r="O149" s="80">
        <v>33.0</v>
      </c>
      <c r="P149" s="81" t="s">
        <v>861</v>
      </c>
      <c r="R149" s="27" t="s">
        <v>862</v>
      </c>
      <c r="S149" s="80">
        <v>2015.0</v>
      </c>
      <c r="T149" s="28" t="s">
        <v>863</v>
      </c>
      <c r="W149" s="82" t="s">
        <v>864</v>
      </c>
      <c r="X149" s="80">
        <v>145.0</v>
      </c>
      <c r="Y149" s="83" t="s">
        <v>146</v>
      </c>
      <c r="Z149" s="27">
        <v>3.0</v>
      </c>
      <c r="AA149" s="27">
        <v>2.0</v>
      </c>
      <c r="AB149" s="91"/>
      <c r="AC149" s="91"/>
      <c r="AD149" s="84">
        <v>33.0</v>
      </c>
      <c r="AE149" s="84">
        <v>4.71</v>
      </c>
      <c r="AF149" s="84">
        <v>33.0</v>
      </c>
      <c r="AG149" s="84">
        <v>1.0</v>
      </c>
      <c r="AH149" s="80">
        <v>7.0</v>
      </c>
      <c r="AI149" s="85"/>
      <c r="AJ149" s="85"/>
      <c r="AK149" s="80"/>
      <c r="AL149" s="80"/>
      <c r="AM149" s="28"/>
      <c r="AP149" s="31"/>
      <c r="AQ149" s="32"/>
      <c r="AR149" s="32"/>
      <c r="AS149" s="92"/>
      <c r="AT149" s="92"/>
      <c r="AU149" s="32"/>
      <c r="AV149" s="92"/>
      <c r="AW149" s="92"/>
      <c r="AX149" s="92"/>
      <c r="AY149" s="32"/>
      <c r="AZ149" s="92"/>
      <c r="BA149" s="92"/>
      <c r="BB149" s="92"/>
      <c r="BC149" s="92"/>
      <c r="BD149" s="32"/>
      <c r="BE149" s="92"/>
      <c r="BF149" s="92"/>
      <c r="BG149" s="92"/>
      <c r="BH149" s="92"/>
      <c r="BI149" s="32"/>
      <c r="BJ149" s="92"/>
      <c r="BK149" s="92"/>
      <c r="BL149" s="92"/>
      <c r="BM149" s="92"/>
      <c r="BN149" s="92"/>
      <c r="BO149" s="92"/>
      <c r="BP149" s="92"/>
      <c r="BQ149" s="92"/>
      <c r="BR149" s="92"/>
      <c r="BS149" s="92"/>
      <c r="BT149" s="92"/>
      <c r="BU149" s="92"/>
      <c r="BV149" s="92"/>
      <c r="BW149" s="92"/>
      <c r="BX149" s="92"/>
      <c r="BY149" s="92"/>
      <c r="BZ149" s="92"/>
      <c r="CA149" s="92"/>
    </row>
    <row r="150">
      <c r="A150" s="67"/>
      <c r="B150" s="68"/>
      <c r="C150" s="69" t="s">
        <v>420</v>
      </c>
      <c r="D150" s="72"/>
      <c r="E150" s="104" t="s">
        <v>141</v>
      </c>
      <c r="F150" s="72"/>
      <c r="G150" s="87"/>
      <c r="H150" s="74"/>
      <c r="I150" s="72"/>
      <c r="J150" s="107"/>
      <c r="K150" s="72"/>
      <c r="L150" s="77"/>
      <c r="M150" s="78"/>
      <c r="N150" s="99"/>
      <c r="O150" s="80">
        <v>33.0</v>
      </c>
      <c r="P150" s="81" t="s">
        <v>865</v>
      </c>
      <c r="R150" s="27" t="s">
        <v>866</v>
      </c>
      <c r="S150" s="80">
        <v>2016.0</v>
      </c>
      <c r="T150" s="28" t="s">
        <v>867</v>
      </c>
      <c r="W150" s="82" t="s">
        <v>868</v>
      </c>
      <c r="X150" s="80">
        <v>146.0</v>
      </c>
      <c r="Y150" s="83" t="s">
        <v>146</v>
      </c>
      <c r="Z150" s="27">
        <v>9.0</v>
      </c>
      <c r="AA150" s="91"/>
      <c r="AB150" s="27">
        <v>5163.0</v>
      </c>
      <c r="AC150" s="27">
        <v>5180.0</v>
      </c>
      <c r="AD150" s="80">
        <v>33.0</v>
      </c>
      <c r="AE150" s="84">
        <v>5.5</v>
      </c>
      <c r="AF150" s="80">
        <v>33.0</v>
      </c>
      <c r="AG150" s="80">
        <v>1.0</v>
      </c>
      <c r="AH150" s="80">
        <v>6.0</v>
      </c>
      <c r="AI150" s="85"/>
      <c r="AJ150" s="85"/>
      <c r="AK150" s="80"/>
      <c r="AL150" s="80"/>
      <c r="AM150" s="28"/>
      <c r="AP150" s="31"/>
      <c r="AQ150" s="32"/>
      <c r="AR150" s="32"/>
      <c r="AS150" s="92"/>
      <c r="AT150" s="92"/>
      <c r="AU150" s="32"/>
      <c r="AV150" s="92"/>
      <c r="AW150" s="92"/>
      <c r="AX150" s="92"/>
      <c r="AY150" s="32"/>
      <c r="AZ150" s="92"/>
      <c r="BA150" s="92"/>
      <c r="BB150" s="92"/>
      <c r="BC150" s="92"/>
      <c r="BD150" s="32"/>
      <c r="BE150" s="92"/>
      <c r="BF150" s="92"/>
      <c r="BG150" s="92"/>
      <c r="BH150" s="92"/>
      <c r="BI150" s="32"/>
      <c r="BJ150" s="92"/>
      <c r="BK150" s="92"/>
      <c r="BL150" s="92"/>
      <c r="BM150" s="92"/>
      <c r="BN150" s="92"/>
      <c r="BO150" s="92"/>
      <c r="BP150" s="92"/>
      <c r="BQ150" s="92"/>
      <c r="BR150" s="92"/>
      <c r="BS150" s="92"/>
      <c r="BT150" s="92"/>
      <c r="BU150" s="92"/>
      <c r="BV150" s="92"/>
      <c r="BW150" s="92"/>
      <c r="BX150" s="92"/>
      <c r="BY150" s="92"/>
      <c r="BZ150" s="92"/>
      <c r="CA150" s="92"/>
    </row>
    <row r="151">
      <c r="A151" s="67"/>
      <c r="B151" s="68"/>
      <c r="C151" s="69" t="s">
        <v>420</v>
      </c>
      <c r="D151" s="72"/>
      <c r="E151" s="104" t="s">
        <v>141</v>
      </c>
      <c r="F151" s="72"/>
      <c r="G151" s="73"/>
      <c r="H151" s="74"/>
      <c r="I151" s="72"/>
      <c r="J151" s="107"/>
      <c r="K151" s="72"/>
      <c r="L151" s="77"/>
      <c r="M151" s="78"/>
      <c r="N151" s="99"/>
      <c r="O151" s="80">
        <v>32.0</v>
      </c>
      <c r="P151" s="81" t="s">
        <v>869</v>
      </c>
      <c r="R151" s="27" t="s">
        <v>870</v>
      </c>
      <c r="S151" s="80">
        <v>2020.0</v>
      </c>
      <c r="T151" s="28" t="s">
        <v>871</v>
      </c>
      <c r="W151" s="82" t="s">
        <v>872</v>
      </c>
      <c r="X151" s="80">
        <v>147.0</v>
      </c>
      <c r="Y151" s="83" t="s">
        <v>146</v>
      </c>
      <c r="Z151" s="27">
        <v>71.0</v>
      </c>
      <c r="AA151" s="27">
        <v>19.0</v>
      </c>
      <c r="AB151" s="27">
        <v>6032.0</v>
      </c>
      <c r="AC151" s="27">
        <v>6042.0</v>
      </c>
      <c r="AD151" s="84">
        <v>32.0</v>
      </c>
      <c r="AE151" s="84">
        <v>16.0</v>
      </c>
      <c r="AF151" s="80">
        <v>32.0</v>
      </c>
      <c r="AG151" s="80">
        <v>1.0</v>
      </c>
      <c r="AH151" s="80">
        <v>2.0</v>
      </c>
      <c r="AI151" s="85"/>
      <c r="AJ151" s="85"/>
      <c r="AK151" s="80"/>
      <c r="AL151" s="80"/>
      <c r="AM151" s="28"/>
      <c r="AP151" s="31"/>
      <c r="AQ151" s="32"/>
      <c r="AR151" s="32"/>
      <c r="AS151" s="92"/>
      <c r="AT151" s="92"/>
      <c r="AU151" s="32"/>
      <c r="AV151" s="92"/>
      <c r="AW151" s="92"/>
      <c r="AX151" s="92"/>
      <c r="AY151" s="32"/>
      <c r="AZ151" s="92"/>
      <c r="BA151" s="92"/>
      <c r="BB151" s="92"/>
      <c r="BC151" s="92"/>
      <c r="BD151" s="32"/>
      <c r="BE151" s="92"/>
      <c r="BF151" s="92"/>
      <c r="BG151" s="92"/>
      <c r="BH151" s="92"/>
      <c r="BI151" s="32"/>
      <c r="BJ151" s="92"/>
      <c r="BK151" s="92"/>
      <c r="BL151" s="92"/>
      <c r="BM151" s="92"/>
      <c r="BN151" s="92"/>
      <c r="BO151" s="92"/>
      <c r="BP151" s="92"/>
      <c r="BQ151" s="92"/>
      <c r="BR151" s="92"/>
      <c r="BS151" s="92"/>
      <c r="BT151" s="92"/>
      <c r="BU151" s="92"/>
      <c r="BV151" s="92"/>
      <c r="BW151" s="92"/>
      <c r="BX151" s="92"/>
      <c r="BY151" s="92"/>
      <c r="BZ151" s="92"/>
      <c r="CA151" s="92"/>
    </row>
    <row r="152">
      <c r="A152" s="67"/>
      <c r="B152" s="68"/>
      <c r="C152" s="69" t="s">
        <v>420</v>
      </c>
      <c r="D152" s="72"/>
      <c r="E152" s="104" t="s">
        <v>141</v>
      </c>
      <c r="F152" s="72"/>
      <c r="G152" s="87"/>
      <c r="H152" s="74"/>
      <c r="I152" s="72"/>
      <c r="J152" s="107"/>
      <c r="K152" s="72"/>
      <c r="L152" s="77"/>
      <c r="M152" s="78"/>
      <c r="N152" s="99"/>
      <c r="O152" s="80">
        <v>32.0</v>
      </c>
      <c r="P152" s="81" t="s">
        <v>873</v>
      </c>
      <c r="R152" s="27" t="s">
        <v>874</v>
      </c>
      <c r="S152" s="80">
        <v>2019.0</v>
      </c>
      <c r="T152" s="27" t="s">
        <v>875</v>
      </c>
      <c r="V152" s="82" t="s">
        <v>876</v>
      </c>
      <c r="W152" s="82" t="s">
        <v>877</v>
      </c>
      <c r="X152" s="80">
        <v>148.0</v>
      </c>
      <c r="Y152" s="83" t="s">
        <v>146</v>
      </c>
      <c r="Z152" s="27">
        <v>48.0</v>
      </c>
      <c r="AA152" s="84">
        <v>9.0</v>
      </c>
      <c r="AB152" s="30"/>
      <c r="AC152" s="30"/>
      <c r="AD152" s="84">
        <v>32.0</v>
      </c>
      <c r="AE152" s="84">
        <v>10.67</v>
      </c>
      <c r="AF152" s="84">
        <v>32.0</v>
      </c>
      <c r="AG152" s="84">
        <v>1.0</v>
      </c>
      <c r="AH152" s="80">
        <v>3.0</v>
      </c>
      <c r="AI152" s="85"/>
      <c r="AJ152" s="85"/>
      <c r="AK152" s="80"/>
      <c r="AL152" s="80"/>
      <c r="AM152" s="27"/>
      <c r="AN152" s="27"/>
      <c r="AP152" s="31"/>
      <c r="AQ152" s="32"/>
      <c r="AR152" s="32"/>
      <c r="AS152" s="92"/>
      <c r="AT152" s="92"/>
      <c r="AU152" s="32"/>
      <c r="AV152" s="92"/>
      <c r="AW152" s="92"/>
      <c r="AX152" s="92"/>
      <c r="AY152" s="32"/>
      <c r="AZ152" s="92"/>
      <c r="BA152" s="92"/>
      <c r="BB152" s="92"/>
      <c r="BC152" s="92"/>
      <c r="BD152" s="32"/>
      <c r="BE152" s="92"/>
      <c r="BF152" s="92"/>
      <c r="BG152" s="92"/>
      <c r="BH152" s="92"/>
      <c r="BI152" s="32"/>
      <c r="BJ152" s="92"/>
      <c r="BK152" s="92"/>
      <c r="BL152" s="92"/>
      <c r="BM152" s="92"/>
      <c r="BN152" s="92"/>
      <c r="BO152" s="92"/>
      <c r="BP152" s="92"/>
      <c r="BQ152" s="92"/>
      <c r="BR152" s="92"/>
      <c r="BS152" s="92"/>
      <c r="BT152" s="92"/>
      <c r="BU152" s="92"/>
      <c r="BV152" s="92"/>
      <c r="BW152" s="92"/>
      <c r="BX152" s="92"/>
      <c r="BY152" s="92"/>
      <c r="BZ152" s="92"/>
      <c r="CA152" s="92"/>
    </row>
    <row r="153">
      <c r="A153" s="67"/>
      <c r="B153" s="68"/>
      <c r="C153" s="69" t="s">
        <v>420</v>
      </c>
      <c r="D153" s="72"/>
      <c r="E153" s="104" t="s">
        <v>141</v>
      </c>
      <c r="F153" s="72"/>
      <c r="G153" s="73"/>
      <c r="H153" s="74"/>
      <c r="I153" s="72"/>
      <c r="J153" s="107"/>
      <c r="K153" s="72"/>
      <c r="L153" s="77"/>
      <c r="M153" s="78"/>
      <c r="N153" s="99"/>
      <c r="O153" s="80">
        <v>32.0</v>
      </c>
      <c r="P153" s="81" t="s">
        <v>878</v>
      </c>
      <c r="R153" s="27" t="s">
        <v>879</v>
      </c>
      <c r="S153" s="80">
        <v>2015.0</v>
      </c>
      <c r="T153" s="28" t="s">
        <v>880</v>
      </c>
      <c r="W153" s="109" t="s">
        <v>881</v>
      </c>
      <c r="X153" s="80">
        <v>149.0</v>
      </c>
      <c r="Y153" s="83" t="s">
        <v>146</v>
      </c>
      <c r="Z153" s="84">
        <v>62.0</v>
      </c>
      <c r="AA153" s="27">
        <v>12.0</v>
      </c>
      <c r="AB153" s="27">
        <v>2776.0</v>
      </c>
      <c r="AC153" s="27">
        <v>2786.0</v>
      </c>
      <c r="AD153" s="84">
        <v>32.0</v>
      </c>
      <c r="AE153" s="84">
        <v>4.57</v>
      </c>
      <c r="AF153" s="84">
        <v>32.0</v>
      </c>
      <c r="AG153" s="84">
        <v>1.0</v>
      </c>
      <c r="AH153" s="80">
        <v>7.0</v>
      </c>
      <c r="AI153" s="85"/>
      <c r="AJ153" s="85"/>
      <c r="AK153" s="80"/>
      <c r="AL153" s="80"/>
      <c r="AM153" s="27"/>
      <c r="AN153" s="27"/>
      <c r="AP153" s="31"/>
      <c r="AQ153" s="32"/>
      <c r="AR153" s="32"/>
      <c r="AS153" s="92"/>
      <c r="AT153" s="92"/>
      <c r="AU153" s="32"/>
      <c r="AV153" s="92"/>
      <c r="AW153" s="92"/>
      <c r="AX153" s="92"/>
      <c r="AY153" s="32"/>
      <c r="AZ153" s="92"/>
      <c r="BA153" s="92"/>
      <c r="BB153" s="92"/>
      <c r="BC153" s="92"/>
      <c r="BD153" s="32"/>
      <c r="BE153" s="92"/>
      <c r="BF153" s="92"/>
      <c r="BG153" s="92"/>
      <c r="BH153" s="92"/>
      <c r="BI153" s="32"/>
      <c r="BJ153" s="92"/>
      <c r="BK153" s="92"/>
      <c r="BL153" s="92"/>
      <c r="BM153" s="92"/>
      <c r="BN153" s="92"/>
      <c r="BO153" s="92"/>
      <c r="BP153" s="92"/>
      <c r="BQ153" s="92"/>
      <c r="BR153" s="92"/>
      <c r="BS153" s="92"/>
      <c r="BT153" s="92"/>
      <c r="BU153" s="92"/>
      <c r="BV153" s="92"/>
      <c r="BW153" s="92"/>
      <c r="BX153" s="92"/>
      <c r="BY153" s="92"/>
      <c r="BZ153" s="92"/>
      <c r="CA153" s="92"/>
    </row>
    <row r="154">
      <c r="A154" s="67"/>
      <c r="B154" s="68"/>
      <c r="C154" s="69" t="s">
        <v>420</v>
      </c>
      <c r="D154" s="72"/>
      <c r="E154" s="104" t="s">
        <v>141</v>
      </c>
      <c r="F154" s="72"/>
      <c r="G154" s="73"/>
      <c r="H154" s="74"/>
      <c r="I154" s="72"/>
      <c r="J154" s="107"/>
      <c r="K154" s="72"/>
      <c r="L154" s="77"/>
      <c r="M154" s="78"/>
      <c r="N154" s="99"/>
      <c r="O154" s="80">
        <v>31.0</v>
      </c>
      <c r="P154" s="81" t="s">
        <v>882</v>
      </c>
      <c r="R154" s="27" t="s">
        <v>883</v>
      </c>
      <c r="S154" s="80">
        <v>2015.0</v>
      </c>
      <c r="T154" s="108" t="s">
        <v>884</v>
      </c>
      <c r="W154" s="108" t="s">
        <v>885</v>
      </c>
      <c r="X154" s="80">
        <v>150.0</v>
      </c>
      <c r="Y154" s="83" t="s">
        <v>146</v>
      </c>
      <c r="Z154" s="91"/>
      <c r="AA154" s="30"/>
      <c r="AB154" s="84">
        <v>164.0</v>
      </c>
      <c r="AC154" s="84">
        <v>170.0</v>
      </c>
      <c r="AD154" s="84">
        <v>31.0</v>
      </c>
      <c r="AE154" s="84">
        <v>4.43</v>
      </c>
      <c r="AF154" s="84">
        <v>31.0</v>
      </c>
      <c r="AG154" s="84">
        <v>1.0</v>
      </c>
      <c r="AH154" s="80">
        <v>7.0</v>
      </c>
      <c r="AI154" s="85"/>
      <c r="AJ154" s="85"/>
      <c r="AK154" s="80"/>
      <c r="AL154" s="80"/>
      <c r="AM154" s="27"/>
      <c r="AN154" s="27"/>
      <c r="AP154" s="31"/>
      <c r="AQ154" s="32"/>
      <c r="AR154" s="32"/>
      <c r="AS154" s="92"/>
      <c r="AT154" s="92"/>
      <c r="AU154" s="32"/>
      <c r="AV154" s="92"/>
      <c r="AW154" s="92"/>
      <c r="AX154" s="92"/>
      <c r="AY154" s="32"/>
      <c r="AZ154" s="92"/>
      <c r="BA154" s="92"/>
      <c r="BB154" s="92"/>
      <c r="BC154" s="92"/>
      <c r="BD154" s="32"/>
      <c r="BE154" s="92"/>
      <c r="BF154" s="92"/>
      <c r="BG154" s="92"/>
      <c r="BH154" s="92"/>
      <c r="BI154" s="32"/>
      <c r="BJ154" s="92"/>
      <c r="BK154" s="92"/>
      <c r="BL154" s="92"/>
      <c r="BM154" s="92"/>
      <c r="BN154" s="92"/>
      <c r="BO154" s="92"/>
      <c r="BP154" s="92"/>
      <c r="BQ154" s="92"/>
      <c r="BR154" s="92"/>
      <c r="BS154" s="92"/>
      <c r="BT154" s="92"/>
      <c r="BU154" s="92"/>
      <c r="BV154" s="92"/>
      <c r="BW154" s="92"/>
      <c r="BX154" s="92"/>
      <c r="BY154" s="92"/>
      <c r="BZ154" s="92"/>
      <c r="CA154" s="92"/>
    </row>
    <row r="155">
      <c r="A155" s="67"/>
      <c r="B155" s="68"/>
      <c r="C155" s="69" t="s">
        <v>420</v>
      </c>
      <c r="D155" s="72"/>
      <c r="E155" s="104" t="s">
        <v>141</v>
      </c>
      <c r="F155" s="72"/>
      <c r="G155" s="73"/>
      <c r="H155" s="74"/>
      <c r="I155" s="72"/>
      <c r="J155" s="107"/>
      <c r="K155" s="72"/>
      <c r="L155" s="77"/>
      <c r="M155" s="78"/>
      <c r="N155" s="99"/>
      <c r="O155" s="80">
        <v>31.0</v>
      </c>
      <c r="P155" s="81" t="s">
        <v>886</v>
      </c>
      <c r="R155" s="27" t="s">
        <v>887</v>
      </c>
      <c r="S155" s="80">
        <v>2020.0</v>
      </c>
      <c r="T155" s="28" t="s">
        <v>888</v>
      </c>
      <c r="W155" s="109" t="s">
        <v>889</v>
      </c>
      <c r="X155" s="80">
        <v>151.0</v>
      </c>
      <c r="Y155" s="83" t="s">
        <v>146</v>
      </c>
      <c r="Z155" s="27">
        <v>63.0</v>
      </c>
      <c r="AA155" s="84">
        <v>10.0</v>
      </c>
      <c r="AB155" s="84">
        <v>2011.0</v>
      </c>
      <c r="AC155" s="84">
        <v>2027.0</v>
      </c>
      <c r="AD155" s="84">
        <v>31.0</v>
      </c>
      <c r="AE155" s="84">
        <v>15.5</v>
      </c>
      <c r="AF155" s="84">
        <v>31.0</v>
      </c>
      <c r="AG155" s="84">
        <v>1.0</v>
      </c>
      <c r="AH155" s="80">
        <v>2.0</v>
      </c>
      <c r="AI155" s="85"/>
      <c r="AJ155" s="85"/>
      <c r="AK155" s="80"/>
      <c r="AL155" s="80"/>
      <c r="AM155" s="27"/>
      <c r="AN155" s="27"/>
      <c r="AP155" s="31"/>
      <c r="AQ155" s="32"/>
      <c r="AR155" s="32"/>
      <c r="AS155" s="92"/>
      <c r="AT155" s="92"/>
      <c r="AU155" s="32"/>
      <c r="AV155" s="92"/>
      <c r="AW155" s="92"/>
      <c r="AX155" s="92"/>
      <c r="AY155" s="32"/>
      <c r="AZ155" s="92"/>
      <c r="BA155" s="92"/>
      <c r="BB155" s="92"/>
      <c r="BC155" s="92"/>
      <c r="BD155" s="32"/>
      <c r="BE155" s="92"/>
      <c r="BF155" s="92"/>
      <c r="BG155" s="92"/>
      <c r="BH155" s="92"/>
      <c r="BI155" s="32"/>
      <c r="BJ155" s="92"/>
      <c r="BK155" s="92"/>
      <c r="BL155" s="92"/>
      <c r="BM155" s="92"/>
      <c r="BN155" s="92"/>
      <c r="BO155" s="92"/>
      <c r="BP155" s="92"/>
      <c r="BQ155" s="92"/>
      <c r="BR155" s="92"/>
      <c r="BS155" s="92"/>
      <c r="BT155" s="92"/>
      <c r="BU155" s="92"/>
      <c r="BV155" s="92"/>
      <c r="BW155" s="92"/>
      <c r="BX155" s="92"/>
      <c r="BY155" s="92"/>
      <c r="BZ155" s="92"/>
      <c r="CA155" s="92"/>
    </row>
    <row r="156">
      <c r="A156" s="67"/>
      <c r="B156" s="68"/>
      <c r="C156" s="69" t="s">
        <v>420</v>
      </c>
      <c r="D156" s="72"/>
      <c r="E156" s="104" t="s">
        <v>141</v>
      </c>
      <c r="F156" s="72"/>
      <c r="G156" s="73"/>
      <c r="H156" s="74"/>
      <c r="I156" s="72"/>
      <c r="J156" s="107"/>
      <c r="K156" s="72"/>
      <c r="L156" s="77"/>
      <c r="M156" s="78"/>
      <c r="N156" s="99"/>
      <c r="O156" s="80">
        <v>31.0</v>
      </c>
      <c r="P156" s="81" t="s">
        <v>890</v>
      </c>
      <c r="R156" s="27" t="s">
        <v>891</v>
      </c>
      <c r="S156" s="80">
        <v>2020.0</v>
      </c>
      <c r="T156" s="28" t="s">
        <v>892</v>
      </c>
      <c r="W156" s="82" t="s">
        <v>893</v>
      </c>
      <c r="X156" s="80">
        <v>152.0</v>
      </c>
      <c r="Y156" s="83" t="s">
        <v>146</v>
      </c>
      <c r="Z156" s="27">
        <v>14.0</v>
      </c>
      <c r="AA156" s="84">
        <v>1.0</v>
      </c>
      <c r="AB156" s="84">
        <v>2.0</v>
      </c>
      <c r="AC156" s="84">
        <v>20.0</v>
      </c>
      <c r="AD156" s="80">
        <v>31.0</v>
      </c>
      <c r="AE156" s="80">
        <v>15.5</v>
      </c>
      <c r="AF156" s="80">
        <v>31.0</v>
      </c>
      <c r="AG156" s="80">
        <v>1.0</v>
      </c>
      <c r="AH156" s="80">
        <v>2.0</v>
      </c>
      <c r="AI156" s="85"/>
      <c r="AJ156" s="85"/>
      <c r="AK156" s="80"/>
      <c r="AL156" s="80"/>
      <c r="AM156" s="28"/>
      <c r="AP156" s="31"/>
      <c r="AQ156" s="32"/>
      <c r="AR156" s="32"/>
      <c r="AS156" s="92"/>
      <c r="AT156" s="92"/>
      <c r="AU156" s="32"/>
      <c r="AV156" s="92"/>
      <c r="AW156" s="92"/>
      <c r="AX156" s="92"/>
      <c r="AY156" s="32"/>
      <c r="AZ156" s="92"/>
      <c r="BA156" s="92"/>
      <c r="BB156" s="92"/>
      <c r="BC156" s="92"/>
      <c r="BD156" s="32"/>
      <c r="BE156" s="92"/>
      <c r="BF156" s="92"/>
      <c r="BG156" s="92"/>
      <c r="BH156" s="92"/>
      <c r="BI156" s="32"/>
      <c r="BJ156" s="92"/>
      <c r="BK156" s="92"/>
      <c r="BL156" s="92"/>
      <c r="BM156" s="92"/>
      <c r="BN156" s="92"/>
      <c r="BO156" s="92"/>
      <c r="BP156" s="92"/>
      <c r="BQ156" s="92"/>
      <c r="BR156" s="92"/>
      <c r="BS156" s="92"/>
      <c r="BT156" s="92"/>
      <c r="BU156" s="92"/>
      <c r="BV156" s="92"/>
      <c r="BW156" s="92"/>
      <c r="BX156" s="92"/>
      <c r="BY156" s="92"/>
      <c r="BZ156" s="92"/>
      <c r="CA156" s="92"/>
    </row>
    <row r="157">
      <c r="A157" s="67"/>
      <c r="B157" s="68"/>
      <c r="C157" s="69" t="s">
        <v>894</v>
      </c>
      <c r="D157" s="72"/>
      <c r="E157" s="104" t="s">
        <v>895</v>
      </c>
      <c r="F157" s="72"/>
      <c r="G157" s="73"/>
      <c r="H157" s="74"/>
      <c r="I157" s="72"/>
      <c r="J157" s="107"/>
      <c r="K157" s="72"/>
      <c r="L157" s="77"/>
      <c r="M157" s="78"/>
      <c r="N157" s="99"/>
      <c r="O157" s="80">
        <v>31.0</v>
      </c>
      <c r="P157" s="81" t="s">
        <v>896</v>
      </c>
      <c r="R157" s="27" t="s">
        <v>897</v>
      </c>
      <c r="S157" s="80">
        <v>2019.0</v>
      </c>
      <c r="T157" s="28" t="s">
        <v>898</v>
      </c>
      <c r="W157" s="82" t="s">
        <v>899</v>
      </c>
      <c r="X157" s="80">
        <v>153.0</v>
      </c>
      <c r="Y157" s="83" t="s">
        <v>146</v>
      </c>
      <c r="Z157" s="84">
        <v>7.0</v>
      </c>
      <c r="AA157" s="84">
        <v>1.0</v>
      </c>
      <c r="AB157" s="84">
        <v>294.0</v>
      </c>
      <c r="AC157" s="84">
        <v>315.0</v>
      </c>
      <c r="AD157" s="84">
        <v>31.0</v>
      </c>
      <c r="AE157" s="84">
        <v>10.33</v>
      </c>
      <c r="AF157" s="84">
        <v>31.0</v>
      </c>
      <c r="AG157" s="84">
        <v>1.0</v>
      </c>
      <c r="AH157" s="80">
        <v>3.0</v>
      </c>
      <c r="AI157" s="85"/>
      <c r="AJ157" s="85"/>
      <c r="AK157" s="80"/>
      <c r="AL157" s="80"/>
      <c r="AM157" s="28"/>
      <c r="AN157" s="27"/>
      <c r="AP157" s="31"/>
      <c r="AQ157" s="32"/>
      <c r="AR157" s="32"/>
      <c r="AS157" s="92"/>
      <c r="AT157" s="92"/>
      <c r="AU157" s="32"/>
      <c r="AV157" s="92"/>
      <c r="AW157" s="92"/>
      <c r="AX157" s="92"/>
      <c r="AY157" s="32"/>
      <c r="AZ157" s="92"/>
      <c r="BA157" s="92"/>
      <c r="BB157" s="92"/>
      <c r="BC157" s="92"/>
      <c r="BD157" s="32"/>
      <c r="BE157" s="92"/>
      <c r="BF157" s="92"/>
      <c r="BG157" s="92"/>
      <c r="BH157" s="92"/>
      <c r="BI157" s="32"/>
      <c r="BJ157" s="92"/>
      <c r="BK157" s="92"/>
      <c r="BL157" s="92"/>
      <c r="BM157" s="92"/>
      <c r="BN157" s="92"/>
      <c r="BO157" s="92"/>
      <c r="BP157" s="92"/>
      <c r="BQ157" s="92"/>
      <c r="BR157" s="92"/>
      <c r="BS157" s="92"/>
      <c r="BT157" s="92"/>
      <c r="BU157" s="92"/>
      <c r="BV157" s="92"/>
      <c r="BW157" s="92"/>
      <c r="BX157" s="92"/>
      <c r="BY157" s="92"/>
      <c r="BZ157" s="92"/>
      <c r="CA157" s="92"/>
    </row>
    <row r="158">
      <c r="A158" s="67"/>
      <c r="B158" s="68"/>
      <c r="C158" s="69" t="s">
        <v>894</v>
      </c>
      <c r="D158" s="72"/>
      <c r="E158" s="104" t="s">
        <v>895</v>
      </c>
      <c r="F158" s="72"/>
      <c r="G158" s="73"/>
      <c r="H158" s="74"/>
      <c r="I158" s="72"/>
      <c r="J158" s="107"/>
      <c r="K158" s="72"/>
      <c r="L158" s="77"/>
      <c r="M158" s="78"/>
      <c r="N158" s="99"/>
      <c r="O158" s="80">
        <v>30.0</v>
      </c>
      <c r="P158" s="81" t="s">
        <v>900</v>
      </c>
      <c r="R158" s="27" t="s">
        <v>901</v>
      </c>
      <c r="S158" s="80">
        <v>2019.0</v>
      </c>
      <c r="T158" s="28" t="s">
        <v>902</v>
      </c>
      <c r="W158" s="82" t="s">
        <v>903</v>
      </c>
      <c r="X158" s="80">
        <v>154.0</v>
      </c>
      <c r="Y158" s="83" t="s">
        <v>146</v>
      </c>
      <c r="Z158" s="30"/>
      <c r="AA158" s="30"/>
      <c r="AB158" s="84">
        <v>1349.0</v>
      </c>
      <c r="AC158" s="84">
        <v>1354.0</v>
      </c>
      <c r="AD158" s="84">
        <v>30.0</v>
      </c>
      <c r="AE158" s="84">
        <v>10.0</v>
      </c>
      <c r="AF158" s="84">
        <v>30.0</v>
      </c>
      <c r="AG158" s="84">
        <v>1.0</v>
      </c>
      <c r="AH158" s="80">
        <v>3.0</v>
      </c>
      <c r="AI158" s="85"/>
      <c r="AJ158" s="85"/>
      <c r="AK158" s="80"/>
      <c r="AL158" s="80"/>
      <c r="AM158" s="27"/>
      <c r="AN158" s="27"/>
      <c r="AP158" s="31"/>
      <c r="AQ158" s="32"/>
      <c r="AR158" s="32"/>
      <c r="AS158" s="92"/>
      <c r="AT158" s="92"/>
      <c r="AU158" s="32"/>
      <c r="AV158" s="92"/>
      <c r="AW158" s="92"/>
      <c r="AX158" s="92"/>
      <c r="AY158" s="32"/>
      <c r="AZ158" s="92"/>
      <c r="BA158" s="92"/>
      <c r="BB158" s="92"/>
      <c r="BC158" s="92"/>
      <c r="BD158" s="32"/>
      <c r="BE158" s="92"/>
      <c r="BF158" s="92"/>
      <c r="BG158" s="92"/>
      <c r="BH158" s="92"/>
      <c r="BI158" s="32"/>
      <c r="BJ158" s="92"/>
      <c r="BK158" s="92"/>
      <c r="BL158" s="92"/>
      <c r="BM158" s="92"/>
      <c r="BN158" s="92"/>
      <c r="BO158" s="92"/>
      <c r="BP158" s="92"/>
      <c r="BQ158" s="92"/>
      <c r="BR158" s="92"/>
      <c r="BS158" s="92"/>
      <c r="BT158" s="92"/>
      <c r="BU158" s="92"/>
      <c r="BV158" s="92"/>
      <c r="BW158" s="92"/>
      <c r="BX158" s="92"/>
      <c r="BY158" s="92"/>
      <c r="BZ158" s="92"/>
      <c r="CA158" s="92"/>
    </row>
    <row r="159">
      <c r="A159" s="67"/>
      <c r="B159" s="68"/>
      <c r="C159" s="69" t="s">
        <v>894</v>
      </c>
      <c r="D159" s="72"/>
      <c r="E159" s="104" t="s">
        <v>895</v>
      </c>
      <c r="F159" s="72"/>
      <c r="G159" s="73"/>
      <c r="H159" s="74"/>
      <c r="I159" s="72"/>
      <c r="J159" s="107"/>
      <c r="K159" s="72"/>
      <c r="L159" s="77"/>
      <c r="M159" s="78"/>
      <c r="N159" s="99"/>
      <c r="O159" s="80">
        <v>30.0</v>
      </c>
      <c r="P159" s="81" t="s">
        <v>904</v>
      </c>
      <c r="R159" s="27" t="s">
        <v>905</v>
      </c>
      <c r="S159" s="80">
        <v>2018.0</v>
      </c>
      <c r="T159" s="28" t="s">
        <v>685</v>
      </c>
      <c r="W159" s="82" t="s">
        <v>906</v>
      </c>
      <c r="X159" s="80">
        <v>155.0</v>
      </c>
      <c r="Y159" s="83" t="s">
        <v>146</v>
      </c>
      <c r="Z159" s="91"/>
      <c r="AA159" s="91"/>
      <c r="AB159" s="91"/>
      <c r="AC159" s="91"/>
      <c r="AD159" s="84">
        <v>30.0</v>
      </c>
      <c r="AE159" s="84">
        <v>7.5</v>
      </c>
      <c r="AF159" s="80">
        <v>30.0</v>
      </c>
      <c r="AG159" s="80">
        <v>1.0</v>
      </c>
      <c r="AH159" s="80">
        <v>4.0</v>
      </c>
      <c r="AI159" s="85"/>
      <c r="AJ159" s="85"/>
      <c r="AK159" s="80"/>
      <c r="AL159" s="80"/>
      <c r="AM159" s="28"/>
      <c r="AP159" s="31"/>
      <c r="AQ159" s="32"/>
      <c r="AR159" s="32"/>
      <c r="AS159" s="92"/>
      <c r="AT159" s="92"/>
      <c r="AU159" s="32"/>
      <c r="AV159" s="92"/>
      <c r="AW159" s="92"/>
      <c r="AX159" s="92"/>
      <c r="AY159" s="32"/>
      <c r="AZ159" s="92"/>
      <c r="BA159" s="92"/>
      <c r="BB159" s="92"/>
      <c r="BC159" s="92"/>
      <c r="BD159" s="32"/>
      <c r="BE159" s="92"/>
      <c r="BF159" s="92"/>
      <c r="BG159" s="92"/>
      <c r="BH159" s="92"/>
      <c r="BI159" s="32"/>
      <c r="BJ159" s="92"/>
      <c r="BK159" s="92"/>
      <c r="BL159" s="92"/>
      <c r="BM159" s="92"/>
      <c r="BN159" s="92"/>
      <c r="BO159" s="92"/>
      <c r="BP159" s="92"/>
      <c r="BQ159" s="92"/>
      <c r="BR159" s="92"/>
      <c r="BS159" s="92"/>
      <c r="BT159" s="92"/>
      <c r="BU159" s="92"/>
      <c r="BV159" s="92"/>
      <c r="BW159" s="92"/>
      <c r="BX159" s="92"/>
      <c r="BY159" s="92"/>
      <c r="BZ159" s="92"/>
      <c r="CA159" s="92"/>
    </row>
    <row r="160">
      <c r="A160" s="67"/>
      <c r="B160" s="68"/>
      <c r="C160" s="69" t="s">
        <v>894</v>
      </c>
      <c r="D160" s="72"/>
      <c r="E160" s="104" t="s">
        <v>895</v>
      </c>
      <c r="F160" s="72"/>
      <c r="G160" s="73"/>
      <c r="H160" s="74"/>
      <c r="I160" s="72"/>
      <c r="J160" s="107"/>
      <c r="K160" s="72"/>
      <c r="L160" s="77"/>
      <c r="M160" s="78"/>
      <c r="N160" s="99"/>
      <c r="O160" s="80">
        <v>30.0</v>
      </c>
      <c r="P160" s="81" t="s">
        <v>907</v>
      </c>
      <c r="R160" s="27" t="s">
        <v>887</v>
      </c>
      <c r="S160" s="80">
        <v>2020.0</v>
      </c>
      <c r="T160" s="84" t="s">
        <v>908</v>
      </c>
      <c r="V160" s="162" t="s">
        <v>909</v>
      </c>
      <c r="W160" s="141" t="s">
        <v>910</v>
      </c>
      <c r="X160" s="80">
        <v>156.0</v>
      </c>
      <c r="Y160" s="83" t="s">
        <v>146</v>
      </c>
      <c r="Z160" s="27">
        <v>55.0</v>
      </c>
      <c r="AA160" s="91"/>
      <c r="AB160" s="27">
        <v>60.0</v>
      </c>
      <c r="AC160" s="27">
        <v>65.0</v>
      </c>
      <c r="AD160" s="80">
        <v>30.0</v>
      </c>
      <c r="AE160" s="84">
        <v>15.0</v>
      </c>
      <c r="AF160" s="80">
        <v>30.0</v>
      </c>
      <c r="AG160" s="80">
        <v>1.0</v>
      </c>
      <c r="AH160" s="80">
        <v>2.0</v>
      </c>
      <c r="AI160" s="85"/>
      <c r="AJ160" s="85"/>
      <c r="AK160" s="80"/>
      <c r="AL160" s="80"/>
      <c r="AM160" s="28"/>
      <c r="AP160" s="142"/>
      <c r="AQ160" s="123"/>
      <c r="AR160" s="32"/>
      <c r="AS160" s="92"/>
      <c r="AT160" s="92"/>
      <c r="AU160" s="32"/>
      <c r="AV160" s="92"/>
      <c r="AW160" s="92"/>
      <c r="AX160" s="92"/>
      <c r="AY160" s="32"/>
      <c r="AZ160" s="92"/>
      <c r="BA160" s="92"/>
      <c r="BB160" s="92"/>
      <c r="BC160" s="92"/>
      <c r="BD160" s="32"/>
      <c r="BE160" s="92"/>
      <c r="BF160" s="92"/>
      <c r="BG160" s="92"/>
      <c r="BH160" s="92"/>
      <c r="BI160" s="32"/>
      <c r="BJ160" s="92"/>
      <c r="BK160" s="92"/>
      <c r="BL160" s="92"/>
      <c r="BM160" s="92"/>
      <c r="BN160" s="92"/>
      <c r="BO160" s="92"/>
      <c r="BP160" s="92"/>
      <c r="BQ160" s="92"/>
      <c r="BR160" s="92"/>
      <c r="BS160" s="92"/>
      <c r="BT160" s="92"/>
      <c r="BU160" s="92"/>
      <c r="BV160" s="92"/>
      <c r="BW160" s="92"/>
      <c r="BX160" s="92"/>
      <c r="BY160" s="92"/>
      <c r="BZ160" s="92"/>
      <c r="CA160" s="92"/>
    </row>
    <row r="161">
      <c r="A161" s="67"/>
      <c r="B161" s="166"/>
      <c r="C161" s="69" t="s">
        <v>894</v>
      </c>
      <c r="D161" s="72"/>
      <c r="E161" s="104" t="s">
        <v>895</v>
      </c>
      <c r="F161" s="72"/>
      <c r="G161" s="73"/>
      <c r="H161" s="74"/>
      <c r="I161" s="72"/>
      <c r="J161" s="107"/>
      <c r="K161" s="72"/>
      <c r="L161" s="77"/>
      <c r="M161" s="78"/>
      <c r="N161" s="99"/>
      <c r="O161" s="80">
        <v>30.0</v>
      </c>
      <c r="P161" s="81" t="s">
        <v>911</v>
      </c>
      <c r="R161" s="27" t="s">
        <v>912</v>
      </c>
      <c r="S161" s="80">
        <v>2019.0</v>
      </c>
      <c r="T161" s="28" t="s">
        <v>913</v>
      </c>
      <c r="W161" s="109" t="s">
        <v>914</v>
      </c>
      <c r="X161" s="80">
        <v>157.0</v>
      </c>
      <c r="Y161" s="83" t="s">
        <v>146</v>
      </c>
      <c r="Z161" s="84">
        <v>10.0</v>
      </c>
      <c r="AA161" s="30"/>
      <c r="AB161" s="30"/>
      <c r="AC161" s="30"/>
      <c r="AD161" s="84">
        <v>30.0</v>
      </c>
      <c r="AE161" s="84">
        <v>10.0</v>
      </c>
      <c r="AF161" s="84">
        <v>30.0</v>
      </c>
      <c r="AG161" s="84">
        <v>1.0</v>
      </c>
      <c r="AH161" s="80">
        <v>3.0</v>
      </c>
      <c r="AI161" s="85"/>
      <c r="AJ161" s="85"/>
      <c r="AK161" s="80"/>
      <c r="AL161" s="80"/>
      <c r="AM161" s="27"/>
      <c r="AN161" s="27"/>
      <c r="AP161" s="31"/>
      <c r="AQ161" s="32"/>
      <c r="AR161" s="32"/>
      <c r="AS161" s="92"/>
      <c r="AT161" s="92"/>
      <c r="AU161" s="32"/>
      <c r="AV161" s="92"/>
      <c r="AW161" s="92"/>
      <c r="AX161" s="92"/>
      <c r="AY161" s="32"/>
      <c r="AZ161" s="92"/>
      <c r="BA161" s="92"/>
      <c r="BB161" s="92"/>
      <c r="BC161" s="92"/>
      <c r="BD161" s="32"/>
      <c r="BE161" s="92"/>
      <c r="BF161" s="92"/>
      <c r="BG161" s="92"/>
      <c r="BH161" s="92"/>
      <c r="BI161" s="32"/>
      <c r="BJ161" s="92"/>
      <c r="BK161" s="92"/>
      <c r="BL161" s="92"/>
      <c r="BM161" s="92"/>
      <c r="BN161" s="92"/>
      <c r="BO161" s="92"/>
      <c r="BP161" s="92"/>
      <c r="BQ161" s="92"/>
      <c r="BR161" s="92"/>
      <c r="BS161" s="92"/>
      <c r="BT161" s="92"/>
      <c r="BU161" s="92"/>
      <c r="BV161" s="92"/>
      <c r="BW161" s="92"/>
      <c r="BX161" s="92"/>
      <c r="BY161" s="92"/>
      <c r="BZ161" s="92"/>
      <c r="CA161" s="92"/>
    </row>
    <row r="162">
      <c r="A162" s="67"/>
      <c r="B162" s="68"/>
      <c r="C162" s="69" t="s">
        <v>894</v>
      </c>
      <c r="D162" s="72"/>
      <c r="E162" s="104" t="s">
        <v>895</v>
      </c>
      <c r="F162" s="72"/>
      <c r="G162" s="73"/>
      <c r="H162" s="74"/>
      <c r="I162" s="72"/>
      <c r="J162" s="107"/>
      <c r="K162" s="72"/>
      <c r="L162" s="77"/>
      <c r="M162" s="78"/>
      <c r="N162" s="99"/>
      <c r="O162" s="80">
        <v>30.0</v>
      </c>
      <c r="P162" s="81" t="s">
        <v>915</v>
      </c>
      <c r="R162" s="27" t="s">
        <v>916</v>
      </c>
      <c r="S162" s="80">
        <v>2019.0</v>
      </c>
      <c r="T162" s="28" t="s">
        <v>917</v>
      </c>
      <c r="W162" s="82" t="s">
        <v>918</v>
      </c>
      <c r="X162" s="80">
        <v>158.0</v>
      </c>
      <c r="Y162" s="83" t="s">
        <v>146</v>
      </c>
      <c r="Z162" s="91"/>
      <c r="AA162" s="91"/>
      <c r="AB162" s="27">
        <v>49.0</v>
      </c>
      <c r="AC162" s="27">
        <v>59.0</v>
      </c>
      <c r="AD162" s="84">
        <v>30.0</v>
      </c>
      <c r="AE162" s="84">
        <v>10.0</v>
      </c>
      <c r="AF162" s="80">
        <v>30.0</v>
      </c>
      <c r="AG162" s="80">
        <v>1.0</v>
      </c>
      <c r="AH162" s="80">
        <v>3.0</v>
      </c>
      <c r="AI162" s="85"/>
      <c r="AJ162" s="85"/>
      <c r="AK162" s="80"/>
      <c r="AL162" s="80"/>
      <c r="AM162" s="28"/>
      <c r="AP162" s="31"/>
      <c r="AQ162" s="32"/>
      <c r="AR162" s="32"/>
      <c r="AS162" s="92"/>
      <c r="AT162" s="92"/>
      <c r="AU162" s="32"/>
      <c r="AV162" s="92"/>
      <c r="AW162" s="92"/>
      <c r="AX162" s="92"/>
      <c r="AY162" s="32"/>
      <c r="AZ162" s="92"/>
      <c r="BA162" s="92"/>
      <c r="BB162" s="92"/>
      <c r="BC162" s="92"/>
      <c r="BD162" s="32"/>
      <c r="BE162" s="92"/>
      <c r="BF162" s="92"/>
      <c r="BG162" s="92"/>
      <c r="BH162" s="92"/>
      <c r="BI162" s="32"/>
      <c r="BJ162" s="92"/>
      <c r="BK162" s="92"/>
      <c r="BL162" s="92"/>
      <c r="BM162" s="92"/>
      <c r="BN162" s="92"/>
      <c r="BO162" s="92"/>
      <c r="BP162" s="92"/>
      <c r="BQ162" s="92"/>
      <c r="BR162" s="92"/>
      <c r="BS162" s="92"/>
      <c r="BT162" s="92"/>
      <c r="BU162" s="92"/>
      <c r="BV162" s="92"/>
      <c r="BW162" s="92"/>
      <c r="BX162" s="92"/>
      <c r="BY162" s="92"/>
      <c r="BZ162" s="92"/>
      <c r="CA162" s="92"/>
    </row>
    <row r="163">
      <c r="A163" s="67"/>
      <c r="B163" s="68" t="s">
        <v>894</v>
      </c>
      <c r="C163" s="69"/>
      <c r="D163" s="72"/>
      <c r="E163" s="104" t="s">
        <v>919</v>
      </c>
      <c r="F163" s="72"/>
      <c r="G163" s="73"/>
      <c r="H163" s="74"/>
      <c r="I163" s="72"/>
      <c r="J163" s="114" t="s">
        <v>920</v>
      </c>
      <c r="K163" s="72" t="s">
        <v>385</v>
      </c>
      <c r="L163" s="77" t="s">
        <v>384</v>
      </c>
      <c r="M163" s="115" t="s">
        <v>921</v>
      </c>
      <c r="N163" s="99"/>
      <c r="O163" s="80">
        <v>30.0</v>
      </c>
      <c r="P163" s="81" t="s">
        <v>922</v>
      </c>
      <c r="R163" s="27" t="s">
        <v>923</v>
      </c>
      <c r="S163" s="80">
        <v>2019.0</v>
      </c>
      <c r="T163" s="108" t="s">
        <v>924</v>
      </c>
      <c r="W163" s="108" t="s">
        <v>925</v>
      </c>
      <c r="X163" s="80">
        <v>159.0</v>
      </c>
      <c r="Y163" s="83" t="s">
        <v>146</v>
      </c>
      <c r="Z163" s="27">
        <v>857.0</v>
      </c>
      <c r="AA163" s="30"/>
      <c r="AB163" s="84">
        <v>160.0</v>
      </c>
      <c r="AC163" s="84">
        <v>175.0</v>
      </c>
      <c r="AD163" s="84">
        <v>30.0</v>
      </c>
      <c r="AE163" s="84">
        <v>10.0</v>
      </c>
      <c r="AF163" s="84">
        <v>30.0</v>
      </c>
      <c r="AG163" s="84">
        <v>1.0</v>
      </c>
      <c r="AH163" s="80">
        <v>3.0</v>
      </c>
      <c r="AI163" s="85"/>
      <c r="AJ163" s="85"/>
      <c r="AK163" s="80"/>
      <c r="AL163" s="80"/>
      <c r="AM163" s="27"/>
      <c r="AN163" s="27"/>
      <c r="AP163" s="31"/>
      <c r="AQ163" s="32"/>
      <c r="AR163" s="32"/>
      <c r="AS163" s="92" t="s">
        <v>471</v>
      </c>
      <c r="AT163" s="92" t="s">
        <v>924</v>
      </c>
      <c r="AU163" s="32" t="s">
        <v>231</v>
      </c>
      <c r="AV163" s="92"/>
      <c r="AW163" s="92"/>
      <c r="AX163" s="92"/>
      <c r="AY163" s="167" t="s">
        <v>926</v>
      </c>
      <c r="AZ163" s="92"/>
      <c r="BA163" s="92"/>
      <c r="BB163" s="36" t="s">
        <v>927</v>
      </c>
      <c r="BC163" s="36" t="s">
        <v>928</v>
      </c>
      <c r="BD163" s="50" t="s">
        <v>929</v>
      </c>
      <c r="BH163" s="36" t="s">
        <v>930</v>
      </c>
      <c r="BI163" s="50" t="s">
        <v>931</v>
      </c>
      <c r="BJ163" s="36" t="s">
        <v>932</v>
      </c>
      <c r="BK163" s="36" t="s">
        <v>933</v>
      </c>
      <c r="BN163" s="92"/>
      <c r="BO163" s="92"/>
      <c r="BP163" s="92"/>
      <c r="BQ163" s="92"/>
      <c r="BR163" s="92"/>
      <c r="BS163" s="92"/>
      <c r="BT163" s="92"/>
      <c r="BU163" s="92"/>
      <c r="BV163" s="92"/>
      <c r="BW163" s="92"/>
      <c r="BX163" s="92"/>
      <c r="BY163" s="92"/>
      <c r="BZ163" s="92"/>
      <c r="CA163" s="92"/>
    </row>
    <row r="164">
      <c r="A164" s="67"/>
      <c r="B164" s="68"/>
      <c r="C164" s="69" t="s">
        <v>894</v>
      </c>
      <c r="D164" s="72"/>
      <c r="E164" s="104" t="s">
        <v>895</v>
      </c>
      <c r="F164" s="72"/>
      <c r="G164" s="73"/>
      <c r="H164" s="74"/>
      <c r="I164" s="72"/>
      <c r="J164" s="107"/>
      <c r="K164" s="72"/>
      <c r="L164" s="77"/>
      <c r="M164" s="78"/>
      <c r="N164" s="99"/>
      <c r="O164" s="80">
        <v>30.0</v>
      </c>
      <c r="P164" s="81" t="s">
        <v>934</v>
      </c>
      <c r="R164" s="27" t="s">
        <v>935</v>
      </c>
      <c r="S164" s="80">
        <v>2018.0</v>
      </c>
      <c r="T164" s="27" t="s">
        <v>831</v>
      </c>
      <c r="V164" s="100"/>
      <c r="W164" s="82" t="s">
        <v>936</v>
      </c>
      <c r="X164" s="80">
        <v>160.0</v>
      </c>
      <c r="Y164" s="83" t="s">
        <v>146</v>
      </c>
      <c r="Z164" s="84">
        <v>6.0</v>
      </c>
      <c r="AA164" s="91"/>
      <c r="AB164" s="27">
        <v>58826.0</v>
      </c>
      <c r="AC164" s="27">
        <v>58834.0</v>
      </c>
      <c r="AD164" s="84">
        <v>30.0</v>
      </c>
      <c r="AE164" s="84">
        <v>7.5</v>
      </c>
      <c r="AF164" s="84">
        <v>30.0</v>
      </c>
      <c r="AG164" s="84">
        <v>1.0</v>
      </c>
      <c r="AH164" s="80">
        <v>4.0</v>
      </c>
      <c r="AI164" s="85"/>
      <c r="AJ164" s="85"/>
      <c r="AK164" s="80"/>
      <c r="AL164" s="80"/>
      <c r="AM164" s="27"/>
      <c r="AN164" s="27"/>
      <c r="AP164" s="31"/>
      <c r="AQ164" s="32"/>
      <c r="AR164" s="32"/>
      <c r="AS164" s="92"/>
      <c r="AT164" s="92"/>
      <c r="AU164" s="32"/>
      <c r="AV164" s="92"/>
      <c r="AW164" s="92"/>
      <c r="AX164" s="92"/>
      <c r="AY164" s="32"/>
      <c r="AZ164" s="92"/>
      <c r="BA164" s="92"/>
      <c r="BB164" s="92"/>
      <c r="BC164" s="92"/>
      <c r="BD164" s="32"/>
      <c r="BE164" s="92"/>
      <c r="BF164" s="92"/>
      <c r="BG164" s="92"/>
      <c r="BH164" s="92"/>
      <c r="BI164" s="32"/>
      <c r="BJ164" s="92"/>
      <c r="BK164" s="92"/>
      <c r="BL164" s="92"/>
      <c r="BM164" s="92"/>
      <c r="BN164" s="92"/>
      <c r="BO164" s="92"/>
      <c r="BP164" s="92"/>
      <c r="BQ164" s="92"/>
      <c r="BR164" s="92"/>
      <c r="BS164" s="92"/>
      <c r="BT164" s="92"/>
      <c r="BU164" s="92"/>
      <c r="BV164" s="92"/>
      <c r="BW164" s="92"/>
      <c r="BX164" s="92"/>
      <c r="BY164" s="92"/>
      <c r="BZ164" s="92"/>
      <c r="CA164" s="92"/>
    </row>
    <row r="165">
      <c r="A165" s="67"/>
      <c r="B165" s="68"/>
      <c r="C165" s="69" t="s">
        <v>894</v>
      </c>
      <c r="D165" s="72"/>
      <c r="E165" s="104" t="s">
        <v>895</v>
      </c>
      <c r="F165" s="72"/>
      <c r="G165" s="73"/>
      <c r="H165" s="74"/>
      <c r="I165" s="72"/>
      <c r="J165" s="107"/>
      <c r="K165" s="72"/>
      <c r="L165" s="77"/>
      <c r="M165" s="78"/>
      <c r="N165" s="99"/>
      <c r="O165" s="80">
        <v>29.0</v>
      </c>
      <c r="P165" s="81" t="s">
        <v>937</v>
      </c>
      <c r="R165" s="27" t="s">
        <v>938</v>
      </c>
      <c r="S165" s="80">
        <v>2021.0</v>
      </c>
      <c r="T165" s="28" t="s">
        <v>939</v>
      </c>
      <c r="W165" s="82" t="s">
        <v>940</v>
      </c>
      <c r="X165" s="80">
        <v>161.0</v>
      </c>
      <c r="Y165" s="83" t="s">
        <v>146</v>
      </c>
      <c r="Z165" s="84">
        <v>42.0</v>
      </c>
      <c r="AA165" s="84">
        <v>2.0</v>
      </c>
      <c r="AB165" s="84">
        <v>131.0</v>
      </c>
      <c r="AC165" s="84">
        <v>138.0</v>
      </c>
      <c r="AD165" s="84">
        <v>29.0</v>
      </c>
      <c r="AE165" s="84">
        <v>29.0</v>
      </c>
      <c r="AF165" s="84">
        <v>29.0</v>
      </c>
      <c r="AG165" s="84">
        <v>1.0</v>
      </c>
      <c r="AH165" s="80">
        <v>1.0</v>
      </c>
      <c r="AI165" s="85"/>
      <c r="AJ165" s="85"/>
      <c r="AK165" s="80"/>
      <c r="AL165" s="80"/>
      <c r="AM165" s="27"/>
      <c r="AP165" s="31"/>
      <c r="AQ165" s="32"/>
      <c r="AR165" s="32"/>
      <c r="AS165" s="92"/>
      <c r="AT165" s="92"/>
      <c r="AU165" s="32"/>
      <c r="AV165" s="92"/>
      <c r="AW165" s="92"/>
      <c r="AX165" s="92"/>
      <c r="AY165" s="32"/>
      <c r="AZ165" s="92"/>
      <c r="BA165" s="92"/>
      <c r="BB165" s="92"/>
      <c r="BC165" s="92"/>
      <c r="BD165" s="32"/>
      <c r="BE165" s="92"/>
      <c r="BF165" s="92"/>
      <c r="BG165" s="92"/>
      <c r="BH165" s="92"/>
      <c r="BI165" s="32"/>
      <c r="BJ165" s="92"/>
      <c r="BK165" s="92"/>
      <c r="BL165" s="92"/>
      <c r="BM165" s="92"/>
      <c r="BN165" s="92"/>
      <c r="BO165" s="92"/>
      <c r="BP165" s="92"/>
      <c r="BQ165" s="92"/>
      <c r="BR165" s="92"/>
      <c r="BS165" s="92"/>
      <c r="BT165" s="92"/>
      <c r="BU165" s="92"/>
      <c r="BV165" s="92"/>
      <c r="BW165" s="92"/>
      <c r="BX165" s="92"/>
      <c r="BY165" s="92"/>
      <c r="BZ165" s="92"/>
      <c r="CA165" s="92"/>
    </row>
    <row r="166">
      <c r="A166" s="67"/>
      <c r="B166" s="68"/>
      <c r="C166" s="69" t="s">
        <v>894</v>
      </c>
      <c r="D166" s="72"/>
      <c r="E166" s="104" t="s">
        <v>895</v>
      </c>
      <c r="F166" s="72"/>
      <c r="G166" s="87"/>
      <c r="H166" s="74"/>
      <c r="I166" s="72"/>
      <c r="J166" s="107"/>
      <c r="K166" s="72"/>
      <c r="L166" s="77"/>
      <c r="M166" s="78"/>
      <c r="N166" s="99"/>
      <c r="O166" s="80">
        <v>29.0</v>
      </c>
      <c r="P166" s="81" t="s">
        <v>941</v>
      </c>
      <c r="R166" s="27" t="s">
        <v>942</v>
      </c>
      <c r="S166" s="80">
        <v>2019.0</v>
      </c>
      <c r="T166" s="27" t="s">
        <v>943</v>
      </c>
      <c r="V166" s="82" t="s">
        <v>944</v>
      </c>
      <c r="W166" s="82" t="s">
        <v>945</v>
      </c>
      <c r="X166" s="80">
        <v>162.0</v>
      </c>
      <c r="Y166" s="83" t="s">
        <v>146</v>
      </c>
      <c r="Z166" s="27">
        <v>23.0</v>
      </c>
      <c r="AA166" s="27">
        <v>7.0</v>
      </c>
      <c r="AB166" s="27">
        <v>525.0</v>
      </c>
      <c r="AC166" s="27">
        <v>528.0</v>
      </c>
      <c r="AD166" s="84">
        <v>29.0</v>
      </c>
      <c r="AE166" s="84">
        <v>9.67</v>
      </c>
      <c r="AF166" s="80">
        <v>29.0</v>
      </c>
      <c r="AG166" s="80">
        <v>1.0</v>
      </c>
      <c r="AH166" s="80">
        <v>3.0</v>
      </c>
      <c r="AI166" s="85"/>
      <c r="AJ166" s="85"/>
      <c r="AK166" s="80"/>
      <c r="AL166" s="80"/>
      <c r="AM166" s="28"/>
      <c r="AP166" s="31"/>
      <c r="AQ166" s="32"/>
      <c r="AR166" s="32"/>
      <c r="AS166" s="92"/>
      <c r="AT166" s="92"/>
      <c r="AU166" s="32"/>
      <c r="AV166" s="92"/>
      <c r="AW166" s="92"/>
      <c r="AX166" s="92"/>
      <c r="AY166" s="32"/>
      <c r="AZ166" s="92"/>
      <c r="BA166" s="92"/>
      <c r="BB166" s="92"/>
      <c r="BC166" s="92"/>
      <c r="BD166" s="32"/>
      <c r="BE166" s="92"/>
      <c r="BF166" s="92"/>
      <c r="BG166" s="92"/>
      <c r="BH166" s="92"/>
      <c r="BI166" s="32"/>
      <c r="BJ166" s="92"/>
      <c r="BK166" s="92"/>
      <c r="BL166" s="92"/>
      <c r="BM166" s="92"/>
      <c r="BN166" s="92"/>
      <c r="BO166" s="92"/>
      <c r="BP166" s="92"/>
      <c r="BQ166" s="92"/>
      <c r="BR166" s="92"/>
      <c r="BS166" s="92"/>
      <c r="BT166" s="92"/>
      <c r="BU166" s="92"/>
      <c r="BV166" s="92"/>
      <c r="BW166" s="92"/>
      <c r="BX166" s="92"/>
      <c r="BY166" s="92"/>
      <c r="BZ166" s="92"/>
      <c r="CA166" s="92"/>
    </row>
    <row r="167">
      <c r="A167" s="67"/>
      <c r="B167" s="68" t="s">
        <v>894</v>
      </c>
      <c r="C167" s="69"/>
      <c r="D167" s="72"/>
      <c r="E167" s="104" t="s">
        <v>946</v>
      </c>
      <c r="F167" s="72"/>
      <c r="G167" s="73"/>
      <c r="H167" s="74"/>
      <c r="I167" s="72"/>
      <c r="J167" s="114" t="s">
        <v>947</v>
      </c>
      <c r="K167" s="72" t="s">
        <v>385</v>
      </c>
      <c r="L167" s="77" t="s">
        <v>384</v>
      </c>
      <c r="M167" s="168" t="s">
        <v>948</v>
      </c>
      <c r="N167" s="99"/>
      <c r="O167" s="80">
        <v>29.0</v>
      </c>
      <c r="P167" s="81" t="s">
        <v>949</v>
      </c>
      <c r="R167" s="27" t="s">
        <v>950</v>
      </c>
      <c r="S167" s="80">
        <v>2016.0</v>
      </c>
      <c r="T167" s="28" t="s">
        <v>951</v>
      </c>
      <c r="W167" s="82" t="s">
        <v>952</v>
      </c>
      <c r="X167" s="80">
        <v>163.0</v>
      </c>
      <c r="Y167" s="83" t="s">
        <v>146</v>
      </c>
      <c r="Z167" s="91"/>
      <c r="AA167" s="30"/>
      <c r="AB167" s="84">
        <v>258.0</v>
      </c>
      <c r="AC167" s="84">
        <v>262.0</v>
      </c>
      <c r="AD167" s="84">
        <v>29.0</v>
      </c>
      <c r="AE167" s="84">
        <v>4.83</v>
      </c>
      <c r="AF167" s="84">
        <v>29.0</v>
      </c>
      <c r="AG167" s="84">
        <v>1.0</v>
      </c>
      <c r="AH167" s="80">
        <v>6.0</v>
      </c>
      <c r="AI167" s="85"/>
      <c r="AJ167" s="85"/>
      <c r="AK167" s="80"/>
      <c r="AL167" s="80"/>
      <c r="AM167" s="27"/>
      <c r="AN167" s="27"/>
      <c r="AP167" s="31"/>
      <c r="AQ167" s="32"/>
      <c r="AR167" s="32"/>
      <c r="AS167" s="92" t="s">
        <v>237</v>
      </c>
      <c r="AT167" s="92" t="s">
        <v>953</v>
      </c>
      <c r="AU167" s="50" t="s">
        <v>231</v>
      </c>
      <c r="AV167" s="36" t="s">
        <v>231</v>
      </c>
      <c r="AY167" s="93" t="s">
        <v>954</v>
      </c>
      <c r="AZ167" s="36" t="s">
        <v>955</v>
      </c>
      <c r="BB167" s="36" t="s">
        <v>956</v>
      </c>
      <c r="BC167" s="36" t="s">
        <v>957</v>
      </c>
      <c r="BD167" s="36" t="s">
        <v>958</v>
      </c>
      <c r="BE167" s="36" t="s">
        <v>955</v>
      </c>
      <c r="BK167" s="36" t="s">
        <v>959</v>
      </c>
      <c r="BN167" s="92"/>
      <c r="BO167" s="92"/>
      <c r="BP167" s="92"/>
      <c r="BQ167" s="92"/>
      <c r="BR167" s="92"/>
      <c r="BS167" s="92"/>
      <c r="BT167" s="92"/>
      <c r="BU167" s="92"/>
      <c r="BV167" s="92"/>
      <c r="BW167" s="92"/>
      <c r="BX167" s="92"/>
      <c r="BY167" s="92"/>
      <c r="BZ167" s="92"/>
      <c r="CA167" s="92"/>
    </row>
    <row r="168">
      <c r="A168" s="67"/>
      <c r="B168" s="68"/>
      <c r="C168" s="69" t="s">
        <v>894</v>
      </c>
      <c r="D168" s="72"/>
      <c r="E168" s="104" t="s">
        <v>895</v>
      </c>
      <c r="F168" s="72"/>
      <c r="G168" s="73"/>
      <c r="H168" s="74"/>
      <c r="I168" s="72"/>
      <c r="J168" s="107"/>
      <c r="K168" s="72"/>
      <c r="L168" s="77"/>
      <c r="M168" s="115"/>
      <c r="N168" s="99"/>
      <c r="O168" s="80">
        <v>29.0</v>
      </c>
      <c r="P168" s="81" t="s">
        <v>960</v>
      </c>
      <c r="R168" s="27" t="s">
        <v>442</v>
      </c>
      <c r="S168" s="80">
        <v>2017.0</v>
      </c>
      <c r="T168" s="140" t="s">
        <v>961</v>
      </c>
      <c r="W168" s="141" t="s">
        <v>962</v>
      </c>
      <c r="X168" s="80">
        <v>164.0</v>
      </c>
      <c r="Y168" s="83" t="s">
        <v>146</v>
      </c>
      <c r="Z168" s="27">
        <v>302.0</v>
      </c>
      <c r="AA168" s="91"/>
      <c r="AB168" s="27">
        <v>155.0</v>
      </c>
      <c r="AC168" s="27">
        <v>164.0</v>
      </c>
      <c r="AD168" s="80">
        <v>29.0</v>
      </c>
      <c r="AE168" s="80">
        <v>5.8</v>
      </c>
      <c r="AF168" s="80">
        <v>29.0</v>
      </c>
      <c r="AG168" s="80">
        <v>1.0</v>
      </c>
      <c r="AH168" s="80">
        <v>5.0</v>
      </c>
      <c r="AI168" s="85"/>
      <c r="AJ168" s="85"/>
      <c r="AK168" s="80"/>
      <c r="AL168" s="80"/>
      <c r="AM168" s="28"/>
      <c r="AP168" s="142"/>
      <c r="AQ168" s="123"/>
      <c r="AR168" s="32"/>
      <c r="AS168" s="92"/>
      <c r="AT168" s="92"/>
      <c r="AU168" s="32"/>
      <c r="AV168" s="92"/>
      <c r="AW168" s="92"/>
      <c r="AX168" s="92"/>
      <c r="AY168" s="32"/>
      <c r="AZ168" s="92"/>
      <c r="BA168" s="92"/>
      <c r="BB168" s="92"/>
      <c r="BC168" s="92"/>
      <c r="BD168" s="32"/>
      <c r="BE168" s="92"/>
      <c r="BF168" s="92"/>
      <c r="BG168" s="92"/>
      <c r="BH168" s="92"/>
      <c r="BI168" s="32"/>
      <c r="BJ168" s="92"/>
      <c r="BK168" s="92"/>
      <c r="BL168" s="92"/>
      <c r="BM168" s="92"/>
      <c r="BN168" s="92"/>
      <c r="BO168" s="92"/>
      <c r="BP168" s="92"/>
      <c r="BQ168" s="92"/>
      <c r="BR168" s="92"/>
      <c r="BS168" s="92"/>
      <c r="BT168" s="92"/>
      <c r="BU168" s="92"/>
      <c r="BV168" s="92"/>
      <c r="BW168" s="92"/>
      <c r="BX168" s="92"/>
      <c r="BY168" s="92"/>
      <c r="BZ168" s="92"/>
      <c r="CA168" s="92"/>
    </row>
    <row r="169">
      <c r="A169" s="67"/>
      <c r="B169" s="68"/>
      <c r="C169" s="69" t="s">
        <v>894</v>
      </c>
      <c r="D169" s="72"/>
      <c r="E169" s="104" t="s">
        <v>895</v>
      </c>
      <c r="F169" s="72"/>
      <c r="G169" s="73"/>
      <c r="H169" s="74"/>
      <c r="I169" s="72"/>
      <c r="J169" s="107"/>
      <c r="K169" s="72"/>
      <c r="L169" s="77"/>
      <c r="M169" s="115"/>
      <c r="N169" s="99"/>
      <c r="O169" s="80">
        <v>28.0</v>
      </c>
      <c r="P169" s="81" t="s">
        <v>963</v>
      </c>
      <c r="R169" s="27" t="s">
        <v>964</v>
      </c>
      <c r="S169" s="80">
        <v>2020.0</v>
      </c>
      <c r="T169" s="27" t="s">
        <v>965</v>
      </c>
      <c r="V169" s="82" t="s">
        <v>966</v>
      </c>
      <c r="W169" s="82" t="s">
        <v>967</v>
      </c>
      <c r="X169" s="80">
        <v>165.0</v>
      </c>
      <c r="Y169" s="83" t="s">
        <v>146</v>
      </c>
      <c r="Z169" s="27">
        <v>120.0</v>
      </c>
      <c r="AA169" s="91"/>
      <c r="AB169" s="91"/>
      <c r="AC169" s="30"/>
      <c r="AD169" s="80">
        <v>28.0</v>
      </c>
      <c r="AE169" s="80">
        <v>14.0</v>
      </c>
      <c r="AF169" s="80">
        <v>28.0</v>
      </c>
      <c r="AG169" s="84">
        <v>1.0</v>
      </c>
      <c r="AH169" s="80">
        <v>2.0</v>
      </c>
      <c r="AI169" s="85"/>
      <c r="AJ169" s="85"/>
      <c r="AK169" s="80"/>
      <c r="AL169" s="80"/>
      <c r="AM169" s="28"/>
      <c r="AP169" s="31"/>
      <c r="AQ169" s="32"/>
      <c r="AR169" s="32"/>
      <c r="AS169" s="92"/>
      <c r="AT169" s="92"/>
      <c r="AU169" s="32"/>
      <c r="AV169" s="92"/>
      <c r="AW169" s="92"/>
      <c r="AX169" s="92"/>
      <c r="AY169" s="32"/>
      <c r="AZ169" s="92"/>
      <c r="BA169" s="92"/>
      <c r="BB169" s="92"/>
      <c r="BC169" s="92"/>
      <c r="BD169" s="32"/>
      <c r="BE169" s="92"/>
      <c r="BF169" s="92"/>
      <c r="BG169" s="92"/>
      <c r="BH169" s="92"/>
      <c r="BI169" s="32"/>
      <c r="BJ169" s="92"/>
      <c r="BK169" s="92"/>
      <c r="BL169" s="92"/>
      <c r="BM169" s="92"/>
      <c r="BN169" s="92"/>
      <c r="BO169" s="92"/>
      <c r="BP169" s="92"/>
      <c r="BQ169" s="92"/>
      <c r="BR169" s="92"/>
      <c r="BS169" s="92"/>
      <c r="BT169" s="92"/>
      <c r="BU169" s="92"/>
      <c r="BV169" s="92"/>
      <c r="BW169" s="92"/>
      <c r="BX169" s="92"/>
      <c r="BY169" s="92"/>
      <c r="BZ169" s="92"/>
      <c r="CA169" s="92"/>
    </row>
    <row r="170">
      <c r="A170" s="67"/>
      <c r="B170" s="68"/>
      <c r="C170" s="69" t="s">
        <v>894</v>
      </c>
      <c r="D170" s="72"/>
      <c r="E170" s="104" t="s">
        <v>895</v>
      </c>
      <c r="F170" s="72"/>
      <c r="G170" s="73"/>
      <c r="H170" s="74"/>
      <c r="I170" s="72"/>
      <c r="J170" s="107"/>
      <c r="K170" s="72"/>
      <c r="L170" s="77"/>
      <c r="M170" s="115"/>
      <c r="N170" s="99"/>
      <c r="O170" s="80">
        <v>28.0</v>
      </c>
      <c r="P170" s="81" t="s">
        <v>968</v>
      </c>
      <c r="R170" s="27" t="s">
        <v>969</v>
      </c>
      <c r="S170" s="80">
        <v>2020.0</v>
      </c>
      <c r="T170" s="28" t="s">
        <v>970</v>
      </c>
      <c r="W170" s="82" t="s">
        <v>971</v>
      </c>
      <c r="X170" s="80">
        <v>166.0</v>
      </c>
      <c r="Y170" s="83" t="s">
        <v>146</v>
      </c>
      <c r="Z170" s="84">
        <v>324.0</v>
      </c>
      <c r="AA170" s="84">
        <v>6.0</v>
      </c>
      <c r="AB170" s="84">
        <v>552.0</v>
      </c>
      <c r="AC170" s="84">
        <v>553.0</v>
      </c>
      <c r="AD170" s="84">
        <v>28.0</v>
      </c>
      <c r="AE170" s="84">
        <v>14.0</v>
      </c>
      <c r="AF170" s="84">
        <v>28.0</v>
      </c>
      <c r="AG170" s="84">
        <v>1.0</v>
      </c>
      <c r="AH170" s="80">
        <v>2.0</v>
      </c>
      <c r="AI170" s="85"/>
      <c r="AJ170" s="85"/>
      <c r="AK170" s="80"/>
      <c r="AL170" s="80"/>
      <c r="AM170" s="28"/>
      <c r="AP170" s="31"/>
      <c r="AQ170" s="32"/>
      <c r="AR170" s="32"/>
      <c r="AS170" s="92"/>
      <c r="AT170" s="92"/>
      <c r="AU170" s="32"/>
      <c r="AV170" s="92"/>
      <c r="AW170" s="92"/>
      <c r="AX170" s="92"/>
      <c r="AY170" s="32"/>
      <c r="AZ170" s="92"/>
      <c r="BA170" s="92"/>
      <c r="BB170" s="92"/>
      <c r="BC170" s="92"/>
      <c r="BD170" s="32"/>
      <c r="BE170" s="92"/>
      <c r="BF170" s="92"/>
      <c r="BG170" s="92"/>
      <c r="BH170" s="92"/>
      <c r="BI170" s="32"/>
      <c r="BJ170" s="92"/>
      <c r="BK170" s="92"/>
      <c r="BL170" s="92"/>
      <c r="BM170" s="92"/>
      <c r="BN170" s="92"/>
      <c r="BO170" s="92"/>
      <c r="BP170" s="92"/>
      <c r="BQ170" s="92"/>
      <c r="BR170" s="92"/>
      <c r="BS170" s="92"/>
      <c r="BT170" s="92"/>
      <c r="BU170" s="92"/>
      <c r="BV170" s="92"/>
      <c r="BW170" s="92"/>
      <c r="BX170" s="92"/>
      <c r="BY170" s="92"/>
      <c r="BZ170" s="92"/>
      <c r="CA170" s="92"/>
    </row>
    <row r="171">
      <c r="A171" s="67"/>
      <c r="B171" s="68"/>
      <c r="C171" s="69" t="s">
        <v>894</v>
      </c>
      <c r="D171" s="72"/>
      <c r="E171" s="104" t="s">
        <v>895</v>
      </c>
      <c r="F171" s="72"/>
      <c r="G171" s="73"/>
      <c r="H171" s="74"/>
      <c r="I171" s="72"/>
      <c r="J171" s="107"/>
      <c r="K171" s="72"/>
      <c r="L171" s="77"/>
      <c r="M171" s="115"/>
      <c r="N171" s="99"/>
      <c r="O171" s="80">
        <v>28.0</v>
      </c>
      <c r="P171" s="81" t="s">
        <v>972</v>
      </c>
      <c r="R171" s="84" t="s">
        <v>973</v>
      </c>
      <c r="S171" s="80">
        <v>2020.0</v>
      </c>
      <c r="T171" s="28" t="s">
        <v>974</v>
      </c>
      <c r="W171" s="82" t="s">
        <v>975</v>
      </c>
      <c r="X171" s="80">
        <v>167.0</v>
      </c>
      <c r="Y171" s="83" t="s">
        <v>146</v>
      </c>
      <c r="Z171" s="27">
        <v>13.0</v>
      </c>
      <c r="AA171" s="91"/>
      <c r="AB171" s="84">
        <v>847.0</v>
      </c>
      <c r="AC171" s="84">
        <v>858.0</v>
      </c>
      <c r="AD171" s="80">
        <v>28.0</v>
      </c>
      <c r="AE171" s="84">
        <v>14.0</v>
      </c>
      <c r="AF171" s="84">
        <v>28.0</v>
      </c>
      <c r="AG171" s="84">
        <v>1.0</v>
      </c>
      <c r="AH171" s="80">
        <v>2.0</v>
      </c>
      <c r="AI171" s="85"/>
      <c r="AJ171" s="85"/>
      <c r="AK171" s="80"/>
      <c r="AL171" s="80"/>
      <c r="AM171" s="28"/>
      <c r="AP171" s="31"/>
      <c r="AQ171" s="32"/>
      <c r="AR171" s="32"/>
      <c r="AS171" s="92"/>
      <c r="AT171" s="92"/>
      <c r="AU171" s="32"/>
      <c r="AV171" s="92"/>
      <c r="AW171" s="92"/>
      <c r="AX171" s="92"/>
      <c r="AY171" s="32"/>
      <c r="AZ171" s="92"/>
      <c r="BA171" s="92"/>
      <c r="BB171" s="92"/>
      <c r="BC171" s="92"/>
      <c r="BD171" s="32"/>
      <c r="BE171" s="92"/>
      <c r="BF171" s="92"/>
      <c r="BG171" s="92"/>
      <c r="BH171" s="92"/>
      <c r="BI171" s="32"/>
      <c r="BJ171" s="92"/>
      <c r="BK171" s="92"/>
      <c r="BL171" s="92"/>
      <c r="BM171" s="92"/>
      <c r="BN171" s="92"/>
      <c r="BO171" s="92"/>
      <c r="BP171" s="92"/>
      <c r="BQ171" s="92"/>
      <c r="BR171" s="92"/>
      <c r="BS171" s="92"/>
      <c r="BT171" s="92"/>
      <c r="BU171" s="92"/>
      <c r="BV171" s="92"/>
      <c r="BW171" s="92"/>
      <c r="BX171" s="92"/>
      <c r="BY171" s="92"/>
      <c r="BZ171" s="92"/>
      <c r="CA171" s="92"/>
    </row>
    <row r="172">
      <c r="A172" s="67"/>
      <c r="B172" s="68" t="s">
        <v>894</v>
      </c>
      <c r="C172" s="69"/>
      <c r="D172" s="72"/>
      <c r="E172" s="104" t="s">
        <v>976</v>
      </c>
      <c r="F172" s="72"/>
      <c r="G172" s="73"/>
      <c r="H172" s="74"/>
      <c r="I172" s="72"/>
      <c r="J172" s="117" t="s">
        <v>977</v>
      </c>
      <c r="K172" s="72" t="s">
        <v>385</v>
      </c>
      <c r="L172" s="77" t="s">
        <v>169</v>
      </c>
      <c r="M172" s="168" t="s">
        <v>978</v>
      </c>
      <c r="N172" s="99" t="s">
        <v>979</v>
      </c>
      <c r="O172" s="80">
        <v>28.0</v>
      </c>
      <c r="P172" s="81" t="s">
        <v>980</v>
      </c>
      <c r="R172" s="27" t="s">
        <v>981</v>
      </c>
      <c r="S172" s="80">
        <v>2019.0</v>
      </c>
      <c r="T172" s="108" t="s">
        <v>982</v>
      </c>
      <c r="W172" s="108" t="s">
        <v>983</v>
      </c>
      <c r="X172" s="80">
        <v>168.0</v>
      </c>
      <c r="Y172" s="83" t="s">
        <v>146</v>
      </c>
      <c r="Z172" s="91"/>
      <c r="AA172" s="30"/>
      <c r="AB172" s="84">
        <v>585.0</v>
      </c>
      <c r="AC172" s="84">
        <v>602.0</v>
      </c>
      <c r="AD172" s="84">
        <v>28.0</v>
      </c>
      <c r="AE172" s="84">
        <v>9.33</v>
      </c>
      <c r="AF172" s="84">
        <v>28.0</v>
      </c>
      <c r="AG172" s="84">
        <v>1.0</v>
      </c>
      <c r="AH172" s="80">
        <v>3.0</v>
      </c>
      <c r="AI172" s="85"/>
      <c r="AJ172" s="85"/>
      <c r="AK172" s="80"/>
      <c r="AL172" s="80"/>
      <c r="AM172" s="27"/>
      <c r="AN172" s="27"/>
      <c r="AP172" s="31"/>
      <c r="AQ172" s="32"/>
      <c r="AR172" s="32"/>
      <c r="AS172" s="92"/>
      <c r="AT172" s="92"/>
      <c r="AU172" s="32"/>
      <c r="AV172" s="92"/>
      <c r="AW172" s="92"/>
      <c r="AX172" s="92"/>
      <c r="AY172" s="32"/>
      <c r="AZ172" s="92"/>
      <c r="BA172" s="92"/>
      <c r="BB172" s="92"/>
      <c r="BC172" s="92"/>
      <c r="BD172" s="32"/>
      <c r="BE172" s="92"/>
      <c r="BF172" s="92"/>
      <c r="BG172" s="92"/>
      <c r="BH172" s="92"/>
      <c r="BI172" s="32"/>
      <c r="BJ172" s="92"/>
      <c r="BK172" s="92"/>
      <c r="BL172" s="92"/>
      <c r="BM172" s="92"/>
      <c r="BN172" s="92"/>
      <c r="BO172" s="92"/>
      <c r="BP172" s="92"/>
      <c r="BQ172" s="92"/>
      <c r="BR172" s="92"/>
      <c r="BS172" s="92"/>
      <c r="BT172" s="92"/>
      <c r="BU172" s="92"/>
      <c r="BV172" s="92"/>
      <c r="BW172" s="92"/>
      <c r="BX172" s="92"/>
      <c r="BY172" s="92"/>
      <c r="BZ172" s="92"/>
      <c r="CA172" s="92"/>
    </row>
    <row r="173">
      <c r="A173" s="67"/>
      <c r="B173" s="68"/>
      <c r="C173" s="69" t="s">
        <v>894</v>
      </c>
      <c r="D173" s="72"/>
      <c r="E173" s="104" t="s">
        <v>895</v>
      </c>
      <c r="F173" s="72"/>
      <c r="G173" s="73"/>
      <c r="H173" s="74"/>
      <c r="I173" s="72"/>
      <c r="J173" s="107"/>
      <c r="K173" s="72"/>
      <c r="L173" s="77"/>
      <c r="M173" s="115"/>
      <c r="N173" s="99"/>
      <c r="O173" s="80">
        <v>28.0</v>
      </c>
      <c r="P173" s="81" t="s">
        <v>984</v>
      </c>
      <c r="R173" s="27" t="s">
        <v>985</v>
      </c>
      <c r="S173" s="80">
        <v>2019.0</v>
      </c>
      <c r="T173" s="27" t="s">
        <v>986</v>
      </c>
      <c r="V173" s="100"/>
      <c r="W173" s="109" t="s">
        <v>987</v>
      </c>
      <c r="X173" s="80">
        <v>169.0</v>
      </c>
      <c r="Y173" s="83" t="s">
        <v>146</v>
      </c>
      <c r="Z173" s="84">
        <v>19.0</v>
      </c>
      <c r="AA173" s="84">
        <v>1.0</v>
      </c>
      <c r="AB173" s="30"/>
      <c r="AC173" s="30"/>
      <c r="AD173" s="84">
        <v>28.0</v>
      </c>
      <c r="AE173" s="84">
        <v>9.33</v>
      </c>
      <c r="AF173" s="84">
        <v>28.0</v>
      </c>
      <c r="AG173" s="84">
        <v>1.0</v>
      </c>
      <c r="AH173" s="80">
        <v>3.0</v>
      </c>
      <c r="AI173" s="85"/>
      <c r="AJ173" s="85"/>
      <c r="AK173" s="80"/>
      <c r="AL173" s="80"/>
      <c r="AM173" s="27"/>
      <c r="AN173" s="27"/>
      <c r="AP173" s="31"/>
      <c r="AQ173" s="32"/>
      <c r="AR173" s="32"/>
      <c r="AS173" s="92"/>
      <c r="AT173" s="92"/>
      <c r="AU173" s="32"/>
      <c r="AV173" s="92"/>
      <c r="AW173" s="92"/>
      <c r="AX173" s="92"/>
      <c r="AY173" s="32"/>
      <c r="AZ173" s="92"/>
      <c r="BA173" s="92"/>
      <c r="BB173" s="92"/>
      <c r="BC173" s="92"/>
      <c r="BD173" s="32"/>
      <c r="BE173" s="92"/>
      <c r="BF173" s="92"/>
      <c r="BG173" s="92"/>
      <c r="BH173" s="92"/>
      <c r="BI173" s="32"/>
      <c r="BJ173" s="92"/>
      <c r="BK173" s="92"/>
      <c r="BL173" s="92"/>
      <c r="BM173" s="92"/>
      <c r="BN173" s="92"/>
      <c r="BO173" s="92"/>
      <c r="BP173" s="92"/>
      <c r="BQ173" s="92"/>
      <c r="BR173" s="92"/>
      <c r="BS173" s="92"/>
      <c r="BT173" s="92"/>
      <c r="BU173" s="92"/>
      <c r="BV173" s="92"/>
      <c r="BW173" s="92"/>
      <c r="BX173" s="92"/>
      <c r="BY173" s="92"/>
      <c r="BZ173" s="92"/>
      <c r="CA173" s="92"/>
    </row>
    <row r="174">
      <c r="A174" s="67"/>
      <c r="B174" s="68" t="s">
        <v>894</v>
      </c>
      <c r="C174" s="69"/>
      <c r="D174" s="72"/>
      <c r="E174" s="104" t="s">
        <v>988</v>
      </c>
      <c r="F174" s="72"/>
      <c r="G174" s="73"/>
      <c r="H174" s="74"/>
      <c r="I174" s="72"/>
      <c r="J174" s="117" t="s">
        <v>989</v>
      </c>
      <c r="K174" s="72" t="s">
        <v>385</v>
      </c>
      <c r="L174" s="77" t="s">
        <v>384</v>
      </c>
      <c r="M174" s="115" t="s">
        <v>990</v>
      </c>
      <c r="N174" s="99"/>
      <c r="O174" s="80">
        <v>28.0</v>
      </c>
      <c r="P174" s="81" t="s">
        <v>991</v>
      </c>
      <c r="R174" s="27" t="s">
        <v>992</v>
      </c>
      <c r="S174" s="80">
        <v>2018.0</v>
      </c>
      <c r="T174" s="28" t="s">
        <v>993</v>
      </c>
      <c r="W174" s="109" t="s">
        <v>994</v>
      </c>
      <c r="X174" s="80">
        <v>170.0</v>
      </c>
      <c r="Y174" s="83" t="s">
        <v>146</v>
      </c>
      <c r="Z174" s="30"/>
      <c r="AA174" s="91"/>
      <c r="AB174" s="27">
        <v>1803.0</v>
      </c>
      <c r="AC174" s="27">
        <v>1807.0</v>
      </c>
      <c r="AD174" s="84">
        <v>28.0</v>
      </c>
      <c r="AE174" s="84">
        <v>7.0</v>
      </c>
      <c r="AF174" s="84">
        <v>28.0</v>
      </c>
      <c r="AG174" s="84">
        <v>1.0</v>
      </c>
      <c r="AH174" s="80">
        <v>4.0</v>
      </c>
      <c r="AI174" s="85"/>
      <c r="AJ174" s="85"/>
      <c r="AK174" s="80"/>
      <c r="AL174" s="80"/>
      <c r="AM174" s="28"/>
      <c r="AN174" s="27"/>
      <c r="AP174" s="31"/>
      <c r="AQ174" s="32"/>
      <c r="AR174" s="32"/>
      <c r="AS174" s="92" t="s">
        <v>72</v>
      </c>
      <c r="AT174" s="92" t="s">
        <v>72</v>
      </c>
      <c r="AU174" s="36" t="s">
        <v>231</v>
      </c>
      <c r="AY174" s="36" t="s">
        <v>995</v>
      </c>
      <c r="BB174" s="36" t="s">
        <v>996</v>
      </c>
      <c r="BC174" s="36" t="s">
        <v>997</v>
      </c>
      <c r="BD174" s="36" t="s">
        <v>998</v>
      </c>
      <c r="BE174" s="36" t="s">
        <v>999</v>
      </c>
      <c r="BF174" s="36" t="s">
        <v>1000</v>
      </c>
      <c r="BJ174" s="36" t="s">
        <v>1001</v>
      </c>
      <c r="BK174" s="36" t="s">
        <v>1002</v>
      </c>
      <c r="BN174" s="92"/>
      <c r="BO174" s="92"/>
      <c r="BP174" s="92"/>
      <c r="BQ174" s="92"/>
      <c r="BR174" s="92"/>
      <c r="BS174" s="92"/>
      <c r="BT174" s="92"/>
      <c r="BU174" s="92"/>
      <c r="BV174" s="92"/>
      <c r="BW174" s="92"/>
      <c r="BX174" s="92"/>
      <c r="BY174" s="92"/>
      <c r="BZ174" s="92"/>
      <c r="CA174" s="92"/>
    </row>
    <row r="175">
      <c r="A175" s="67"/>
      <c r="B175" s="68" t="s">
        <v>894</v>
      </c>
      <c r="C175" s="69"/>
      <c r="D175" s="72"/>
      <c r="E175" s="104" t="s">
        <v>1003</v>
      </c>
      <c r="F175" s="72"/>
      <c r="G175" s="73"/>
      <c r="H175" s="74"/>
      <c r="I175" s="72"/>
      <c r="J175" s="117" t="s">
        <v>1004</v>
      </c>
      <c r="K175" s="72" t="s">
        <v>385</v>
      </c>
      <c r="L175" s="77" t="s">
        <v>384</v>
      </c>
      <c r="M175" s="169" t="s">
        <v>1005</v>
      </c>
      <c r="N175" s="99"/>
      <c r="O175" s="80">
        <v>28.0</v>
      </c>
      <c r="P175" s="81" t="s">
        <v>1006</v>
      </c>
      <c r="R175" s="27" t="s">
        <v>1007</v>
      </c>
      <c r="S175" s="80">
        <v>2018.0</v>
      </c>
      <c r="T175" s="28" t="s">
        <v>1008</v>
      </c>
      <c r="W175" s="82" t="s">
        <v>1009</v>
      </c>
      <c r="X175" s="80">
        <v>171.0</v>
      </c>
      <c r="Y175" s="83" t="s">
        <v>146</v>
      </c>
      <c r="Z175" s="91"/>
      <c r="AA175" s="91"/>
      <c r="AB175" s="27">
        <v>515.0</v>
      </c>
      <c r="AC175" s="27">
        <v>522.0</v>
      </c>
      <c r="AD175" s="84">
        <v>28.0</v>
      </c>
      <c r="AE175" s="84">
        <v>7.0</v>
      </c>
      <c r="AF175" s="80">
        <v>28.0</v>
      </c>
      <c r="AG175" s="80">
        <v>1.0</v>
      </c>
      <c r="AH175" s="80">
        <v>4.0</v>
      </c>
      <c r="AI175" s="85"/>
      <c r="AJ175" s="85"/>
      <c r="AK175" s="80"/>
      <c r="AL175" s="80"/>
      <c r="AM175" s="28"/>
      <c r="AP175" s="31"/>
      <c r="AQ175" s="32"/>
      <c r="AR175" s="32"/>
      <c r="AS175" s="92" t="s">
        <v>72</v>
      </c>
      <c r="AT175" s="92" t="s">
        <v>72</v>
      </c>
      <c r="AU175" s="32" t="s">
        <v>231</v>
      </c>
      <c r="AV175" s="92"/>
      <c r="AW175" s="92"/>
      <c r="AX175" s="92"/>
      <c r="AY175" s="32" t="s">
        <v>1010</v>
      </c>
      <c r="AZ175" s="92" t="s">
        <v>1011</v>
      </c>
      <c r="BA175" s="92"/>
      <c r="BB175" s="92" t="s">
        <v>1012</v>
      </c>
      <c r="BC175" s="92" t="s">
        <v>1013</v>
      </c>
      <c r="BD175" s="32" t="s">
        <v>1014</v>
      </c>
      <c r="BE175" s="92" t="s">
        <v>1015</v>
      </c>
      <c r="BF175" s="92" t="s">
        <v>1016</v>
      </c>
      <c r="BG175" s="92"/>
      <c r="BH175" s="92"/>
      <c r="BI175" s="94"/>
      <c r="BJ175" s="36" t="s">
        <v>1012</v>
      </c>
      <c r="BK175" s="36" t="s">
        <v>1017</v>
      </c>
      <c r="BN175" s="92"/>
      <c r="BO175" s="92"/>
      <c r="BP175" s="92"/>
      <c r="BQ175" s="92"/>
      <c r="BR175" s="92"/>
      <c r="BS175" s="92"/>
      <c r="BT175" s="92"/>
      <c r="BU175" s="92"/>
      <c r="BV175" s="92"/>
      <c r="BW175" s="92"/>
      <c r="BX175" s="92"/>
      <c r="BY175" s="92"/>
      <c r="BZ175" s="92"/>
      <c r="CA175" s="92"/>
    </row>
    <row r="176">
      <c r="A176" s="67"/>
      <c r="B176" s="68"/>
      <c r="C176" s="69" t="s">
        <v>894</v>
      </c>
      <c r="D176" s="72"/>
      <c r="E176" s="104" t="s">
        <v>895</v>
      </c>
      <c r="F176" s="72"/>
      <c r="G176" s="73"/>
      <c r="H176" s="74"/>
      <c r="I176" s="72"/>
      <c r="J176" s="107"/>
      <c r="K176" s="72"/>
      <c r="L176" s="77"/>
      <c r="M176" s="78"/>
      <c r="N176" s="99"/>
      <c r="O176" s="80">
        <v>28.0</v>
      </c>
      <c r="P176" s="122" t="s">
        <v>1018</v>
      </c>
      <c r="R176" s="27" t="s">
        <v>1019</v>
      </c>
      <c r="S176" s="80">
        <v>2019.0</v>
      </c>
      <c r="T176" s="27" t="s">
        <v>1020</v>
      </c>
      <c r="V176" s="82" t="s">
        <v>1021</v>
      </c>
      <c r="W176" s="82" t="s">
        <v>1022</v>
      </c>
      <c r="X176" s="80">
        <v>172.0</v>
      </c>
      <c r="Y176" s="83" t="s">
        <v>146</v>
      </c>
      <c r="Z176" s="27">
        <v>128.0</v>
      </c>
      <c r="AA176" s="91"/>
      <c r="AB176" s="27">
        <v>452.0</v>
      </c>
      <c r="AC176" s="27">
        <v>472.0</v>
      </c>
      <c r="AD176" s="84">
        <v>28.0</v>
      </c>
      <c r="AE176" s="84">
        <v>9.33</v>
      </c>
      <c r="AF176" s="80">
        <v>28.0</v>
      </c>
      <c r="AG176" s="84">
        <v>1.0</v>
      </c>
      <c r="AH176" s="80">
        <v>3.0</v>
      </c>
      <c r="AI176" s="85"/>
      <c r="AJ176" s="85"/>
      <c r="AK176" s="80"/>
      <c r="AL176" s="80"/>
      <c r="AM176" s="30"/>
      <c r="AN176" s="30"/>
      <c r="AO176" s="30"/>
      <c r="AP176" s="31"/>
      <c r="AQ176" s="32"/>
      <c r="AR176" s="123"/>
      <c r="AS176" s="92"/>
      <c r="AT176" s="92"/>
      <c r="AU176" s="32"/>
      <c r="AV176" s="92"/>
      <c r="AW176" s="92"/>
      <c r="AX176" s="92"/>
      <c r="AY176" s="32"/>
      <c r="AZ176" s="92"/>
      <c r="BA176" s="92"/>
      <c r="BB176" s="92"/>
      <c r="BC176" s="92"/>
      <c r="BD176" s="32"/>
      <c r="BE176" s="92"/>
      <c r="BF176" s="92"/>
      <c r="BG176" s="92"/>
      <c r="BH176" s="92"/>
      <c r="BI176" s="32"/>
      <c r="BJ176" s="92"/>
      <c r="BK176" s="92"/>
      <c r="BL176" s="92"/>
      <c r="BM176" s="92"/>
      <c r="BN176" s="92"/>
      <c r="BO176" s="92"/>
      <c r="BP176" s="92"/>
      <c r="BQ176" s="92"/>
      <c r="BR176" s="92"/>
      <c r="BS176" s="92"/>
      <c r="BT176" s="92"/>
      <c r="BU176" s="92"/>
      <c r="BV176" s="92"/>
      <c r="BW176" s="92"/>
      <c r="BX176" s="92"/>
      <c r="BY176" s="92"/>
      <c r="BZ176" s="92"/>
      <c r="CA176" s="92"/>
    </row>
    <row r="177">
      <c r="A177" s="67"/>
      <c r="B177" s="68"/>
      <c r="C177" s="69" t="s">
        <v>894</v>
      </c>
      <c r="D177" s="72"/>
      <c r="E177" s="104" t="s">
        <v>895</v>
      </c>
      <c r="F177" s="72"/>
      <c r="G177" s="73"/>
      <c r="H177" s="74"/>
      <c r="I177" s="72"/>
      <c r="J177" s="107"/>
      <c r="K177" s="72"/>
      <c r="L177" s="77"/>
      <c r="M177" s="78"/>
      <c r="N177" s="99"/>
      <c r="O177" s="80">
        <v>28.0</v>
      </c>
      <c r="P177" s="81" t="s">
        <v>1023</v>
      </c>
      <c r="R177" s="27" t="s">
        <v>1024</v>
      </c>
      <c r="S177" s="80">
        <v>2018.0</v>
      </c>
      <c r="T177" s="27" t="s">
        <v>1025</v>
      </c>
      <c r="V177" s="100"/>
      <c r="W177" s="82" t="s">
        <v>1026</v>
      </c>
      <c r="X177" s="80">
        <v>173.0</v>
      </c>
      <c r="Y177" s="83" t="s">
        <v>146</v>
      </c>
      <c r="Z177" s="27">
        <v>22.0</v>
      </c>
      <c r="AA177" s="27">
        <v>1.0</v>
      </c>
      <c r="AB177" s="27">
        <v>213.0</v>
      </c>
      <c r="AC177" s="27">
        <v>230.0</v>
      </c>
      <c r="AD177" s="80">
        <v>28.0</v>
      </c>
      <c r="AE177" s="84">
        <v>7.0</v>
      </c>
      <c r="AF177" s="80">
        <v>28.0</v>
      </c>
      <c r="AG177" s="80">
        <v>1.0</v>
      </c>
      <c r="AH177" s="80">
        <v>4.0</v>
      </c>
      <c r="AI177" s="85"/>
      <c r="AJ177" s="85"/>
      <c r="AK177" s="80"/>
      <c r="AL177" s="80"/>
      <c r="AM177" s="28"/>
      <c r="AP177" s="31"/>
      <c r="AQ177" s="32"/>
      <c r="AR177" s="32"/>
      <c r="AS177" s="92"/>
      <c r="AT177" s="92"/>
      <c r="AU177" s="32"/>
      <c r="AV177" s="92"/>
      <c r="AW177" s="92"/>
      <c r="AX177" s="92"/>
      <c r="AY177" s="32"/>
      <c r="AZ177" s="92"/>
      <c r="BA177" s="92"/>
      <c r="BB177" s="92"/>
      <c r="BC177" s="92"/>
      <c r="BD177" s="32"/>
      <c r="BE177" s="92"/>
      <c r="BF177" s="92"/>
      <c r="BG177" s="92"/>
      <c r="BH177" s="92"/>
      <c r="BI177" s="32"/>
      <c r="BJ177" s="92"/>
      <c r="BK177" s="92"/>
      <c r="BL177" s="92"/>
      <c r="BM177" s="92"/>
      <c r="BN177" s="92"/>
      <c r="BO177" s="92"/>
      <c r="BP177" s="92"/>
      <c r="BQ177" s="92"/>
      <c r="BR177" s="92"/>
      <c r="BS177" s="92"/>
      <c r="BT177" s="92"/>
      <c r="BU177" s="92"/>
      <c r="BV177" s="92"/>
      <c r="BW177" s="92"/>
      <c r="BX177" s="92"/>
      <c r="BY177" s="92"/>
      <c r="BZ177" s="92"/>
      <c r="CA177" s="92"/>
    </row>
    <row r="178">
      <c r="A178" s="67"/>
      <c r="B178" s="68"/>
      <c r="C178" s="69" t="s">
        <v>894</v>
      </c>
      <c r="D178" s="72"/>
      <c r="E178" s="104" t="s">
        <v>895</v>
      </c>
      <c r="F178" s="72"/>
      <c r="G178" s="73"/>
      <c r="H178" s="74"/>
      <c r="I178" s="72"/>
      <c r="J178" s="107"/>
      <c r="K178" s="72"/>
      <c r="L178" s="77"/>
      <c r="M178" s="78"/>
      <c r="N178" s="99"/>
      <c r="O178" s="80">
        <v>28.0</v>
      </c>
      <c r="P178" s="81" t="s">
        <v>1027</v>
      </c>
      <c r="R178" s="84" t="s">
        <v>1028</v>
      </c>
      <c r="S178" s="80">
        <v>2018.0</v>
      </c>
      <c r="T178" s="27" t="s">
        <v>1029</v>
      </c>
      <c r="V178" s="100"/>
      <c r="W178" s="82" t="s">
        <v>1030</v>
      </c>
      <c r="X178" s="80">
        <v>174.0</v>
      </c>
      <c r="Y178" s="83" t="s">
        <v>146</v>
      </c>
      <c r="Z178" s="27">
        <v>18.0</v>
      </c>
      <c r="AA178" s="27">
        <v>1.0</v>
      </c>
      <c r="AB178" s="30"/>
      <c r="AC178" s="30"/>
      <c r="AD178" s="80">
        <v>28.0</v>
      </c>
      <c r="AE178" s="84">
        <v>7.0</v>
      </c>
      <c r="AF178" s="84">
        <v>28.0</v>
      </c>
      <c r="AG178" s="84">
        <v>1.0</v>
      </c>
      <c r="AH178" s="80">
        <v>4.0</v>
      </c>
      <c r="AI178" s="85"/>
      <c r="AJ178" s="85"/>
      <c r="AK178" s="80"/>
      <c r="AL178" s="80"/>
      <c r="AM178" s="28"/>
      <c r="AP178" s="31"/>
      <c r="AQ178" s="32"/>
      <c r="AR178" s="32"/>
      <c r="AS178" s="92"/>
      <c r="AT178" s="92"/>
      <c r="AU178" s="32"/>
      <c r="AV178" s="92"/>
      <c r="AW178" s="92"/>
      <c r="AX178" s="92"/>
      <c r="AY178" s="32"/>
      <c r="AZ178" s="92"/>
      <c r="BA178" s="92"/>
      <c r="BB178" s="92"/>
      <c r="BC178" s="92"/>
      <c r="BD178" s="32"/>
      <c r="BE178" s="92"/>
      <c r="BF178" s="92"/>
      <c r="BG178" s="92"/>
      <c r="BH178" s="92"/>
      <c r="BI178" s="32"/>
      <c r="BJ178" s="92"/>
      <c r="BK178" s="92"/>
      <c r="BL178" s="92"/>
      <c r="BM178" s="92"/>
      <c r="BN178" s="92"/>
      <c r="BO178" s="92"/>
      <c r="BP178" s="92"/>
      <c r="BQ178" s="92"/>
      <c r="BR178" s="92"/>
      <c r="BS178" s="92"/>
      <c r="BT178" s="92"/>
      <c r="BU178" s="92"/>
      <c r="BV178" s="92"/>
      <c r="BW178" s="92"/>
      <c r="BX178" s="92"/>
      <c r="BY178" s="92"/>
      <c r="BZ178" s="92"/>
      <c r="CA178" s="92"/>
    </row>
    <row r="179">
      <c r="A179" s="67"/>
      <c r="B179" s="68"/>
      <c r="C179" s="69" t="s">
        <v>894</v>
      </c>
      <c r="D179" s="72"/>
      <c r="E179" s="104" t="s">
        <v>895</v>
      </c>
      <c r="F179" s="72"/>
      <c r="G179" s="73"/>
      <c r="H179" s="74"/>
      <c r="I179" s="72"/>
      <c r="J179" s="107"/>
      <c r="K179" s="72"/>
      <c r="L179" s="77"/>
      <c r="M179" s="78"/>
      <c r="N179" s="99"/>
      <c r="O179" s="80">
        <v>28.0</v>
      </c>
      <c r="P179" s="81" t="s">
        <v>1031</v>
      </c>
      <c r="R179" s="27" t="s">
        <v>1032</v>
      </c>
      <c r="S179" s="80">
        <v>2017.0</v>
      </c>
      <c r="T179" s="28" t="s">
        <v>1033</v>
      </c>
      <c r="W179" s="82" t="s">
        <v>1034</v>
      </c>
      <c r="X179" s="80">
        <v>175.0</v>
      </c>
      <c r="Y179" s="83" t="s">
        <v>146</v>
      </c>
      <c r="Z179" s="84">
        <v>2017.0</v>
      </c>
      <c r="AA179" s="30"/>
      <c r="AB179" s="84">
        <v>3339.0</v>
      </c>
      <c r="AC179" s="84">
        <v>3343.0</v>
      </c>
      <c r="AD179" s="84">
        <v>28.0</v>
      </c>
      <c r="AE179" s="84">
        <v>5.6</v>
      </c>
      <c r="AF179" s="84">
        <v>28.0</v>
      </c>
      <c r="AG179" s="84">
        <v>1.0</v>
      </c>
      <c r="AH179" s="80">
        <v>5.0</v>
      </c>
      <c r="AI179" s="85"/>
      <c r="AJ179" s="85"/>
      <c r="AK179" s="80"/>
      <c r="AL179" s="80"/>
      <c r="AM179" s="27"/>
      <c r="AN179" s="27"/>
      <c r="AP179" s="31"/>
      <c r="AQ179" s="32"/>
      <c r="AR179" s="32"/>
      <c r="AS179" s="92"/>
      <c r="AT179" s="92"/>
      <c r="AU179" s="32"/>
      <c r="AV179" s="92"/>
      <c r="AW179" s="92"/>
      <c r="AX179" s="92"/>
      <c r="AY179" s="32"/>
      <c r="AZ179" s="92"/>
      <c r="BA179" s="92"/>
      <c r="BB179" s="92"/>
      <c r="BC179" s="92"/>
      <c r="BD179" s="32"/>
      <c r="BE179" s="92"/>
      <c r="BF179" s="92"/>
      <c r="BG179" s="92"/>
      <c r="BH179" s="92"/>
      <c r="BI179" s="32"/>
      <c r="BJ179" s="92"/>
      <c r="BK179" s="92"/>
      <c r="BL179" s="92"/>
      <c r="BM179" s="92"/>
      <c r="BN179" s="92"/>
      <c r="BO179" s="92"/>
      <c r="BP179" s="92"/>
      <c r="BQ179" s="92"/>
      <c r="BR179" s="92"/>
      <c r="BS179" s="92"/>
      <c r="BT179" s="92"/>
      <c r="BU179" s="92"/>
      <c r="BV179" s="92"/>
      <c r="BW179" s="92"/>
      <c r="BX179" s="92"/>
      <c r="BY179" s="92"/>
      <c r="BZ179" s="92"/>
      <c r="CA179" s="92"/>
    </row>
    <row r="180">
      <c r="A180" s="67"/>
      <c r="B180" s="68"/>
      <c r="C180" s="69" t="s">
        <v>894</v>
      </c>
      <c r="D180" s="72"/>
      <c r="E180" s="104" t="s">
        <v>895</v>
      </c>
      <c r="F180" s="72"/>
      <c r="G180" s="73"/>
      <c r="H180" s="74"/>
      <c r="I180" s="72"/>
      <c r="J180" s="107"/>
      <c r="K180" s="72"/>
      <c r="L180" s="77"/>
      <c r="M180" s="78"/>
      <c r="N180" s="99"/>
      <c r="O180" s="80">
        <v>28.0</v>
      </c>
      <c r="P180" s="81" t="s">
        <v>1035</v>
      </c>
      <c r="R180" s="27" t="s">
        <v>1036</v>
      </c>
      <c r="S180" s="80">
        <v>2017.0</v>
      </c>
      <c r="T180" s="28" t="s">
        <v>1037</v>
      </c>
      <c r="W180" s="82" t="s">
        <v>1038</v>
      </c>
      <c r="X180" s="80">
        <v>176.0</v>
      </c>
      <c r="Y180" s="83" t="s">
        <v>146</v>
      </c>
      <c r="Z180" s="27">
        <v>22.0</v>
      </c>
      <c r="AA180" s="84">
        <v>1.0</v>
      </c>
      <c r="AB180" s="84">
        <v>23.0</v>
      </c>
      <c r="AC180" s="84">
        <v>42.0</v>
      </c>
      <c r="AD180" s="84">
        <v>28.0</v>
      </c>
      <c r="AE180" s="84">
        <v>5.6</v>
      </c>
      <c r="AF180" s="84">
        <v>28.0</v>
      </c>
      <c r="AG180" s="84">
        <v>1.0</v>
      </c>
      <c r="AH180" s="80">
        <v>5.0</v>
      </c>
      <c r="AI180" s="85"/>
      <c r="AJ180" s="85"/>
      <c r="AK180" s="80"/>
      <c r="AL180" s="80"/>
      <c r="AM180" s="27"/>
      <c r="AN180" s="27"/>
      <c r="AP180" s="31"/>
      <c r="AQ180" s="32"/>
      <c r="AR180" s="32"/>
      <c r="AS180" s="92"/>
      <c r="AT180" s="92"/>
      <c r="AU180" s="32"/>
      <c r="AV180" s="92"/>
      <c r="AW180" s="92"/>
      <c r="AX180" s="92"/>
      <c r="AY180" s="32"/>
      <c r="AZ180" s="92"/>
      <c r="BA180" s="92"/>
      <c r="BB180" s="92"/>
      <c r="BC180" s="92"/>
      <c r="BD180" s="32"/>
      <c r="BE180" s="92"/>
      <c r="BF180" s="92"/>
      <c r="BG180" s="92"/>
      <c r="BH180" s="92"/>
      <c r="BI180" s="32"/>
      <c r="BJ180" s="92"/>
      <c r="BK180" s="92"/>
      <c r="BL180" s="92"/>
      <c r="BM180" s="92"/>
      <c r="BN180" s="92"/>
      <c r="BO180" s="92"/>
      <c r="BP180" s="92"/>
      <c r="BQ180" s="92"/>
      <c r="BR180" s="92"/>
      <c r="BS180" s="92"/>
      <c r="BT180" s="92"/>
      <c r="BU180" s="92"/>
      <c r="BV180" s="92"/>
      <c r="BW180" s="92"/>
      <c r="BX180" s="92"/>
      <c r="BY180" s="92"/>
      <c r="BZ180" s="92"/>
      <c r="CA180" s="92"/>
    </row>
    <row r="181">
      <c r="A181" s="67"/>
      <c r="B181" s="68"/>
      <c r="C181" s="69" t="s">
        <v>894</v>
      </c>
      <c r="D181" s="72"/>
      <c r="E181" s="104" t="s">
        <v>895</v>
      </c>
      <c r="F181" s="72"/>
      <c r="G181" s="73"/>
      <c r="H181" s="74"/>
      <c r="I181" s="72"/>
      <c r="J181" s="107"/>
      <c r="K181" s="72"/>
      <c r="L181" s="77"/>
      <c r="M181" s="78"/>
      <c r="N181" s="99"/>
      <c r="O181" s="80">
        <v>28.0</v>
      </c>
      <c r="P181" s="81" t="s">
        <v>1039</v>
      </c>
      <c r="R181" s="27" t="s">
        <v>1040</v>
      </c>
      <c r="S181" s="80">
        <v>2016.0</v>
      </c>
      <c r="T181" s="28" t="s">
        <v>1041</v>
      </c>
      <c r="W181" s="82" t="s">
        <v>1042</v>
      </c>
      <c r="X181" s="80">
        <v>177.0</v>
      </c>
      <c r="Y181" s="83" t="s">
        <v>146</v>
      </c>
      <c r="Z181" s="27">
        <v>30.0</v>
      </c>
      <c r="AA181" s="27">
        <v>4.0</v>
      </c>
      <c r="AB181" s="91"/>
      <c r="AC181" s="91"/>
      <c r="AD181" s="84">
        <v>28.0</v>
      </c>
      <c r="AE181" s="84">
        <v>4.67</v>
      </c>
      <c r="AF181" s="80">
        <v>28.0</v>
      </c>
      <c r="AG181" s="80">
        <v>1.0</v>
      </c>
      <c r="AH181" s="80">
        <v>6.0</v>
      </c>
      <c r="AI181" s="85"/>
      <c r="AJ181" s="85"/>
      <c r="AK181" s="80"/>
      <c r="AL181" s="80"/>
      <c r="AM181" s="28"/>
      <c r="AP181" s="31"/>
      <c r="AQ181" s="32"/>
      <c r="AR181" s="32"/>
      <c r="AS181" s="92"/>
      <c r="AT181" s="92"/>
      <c r="AU181" s="32"/>
      <c r="AV181" s="92"/>
      <c r="AW181" s="92"/>
      <c r="AX181" s="92"/>
      <c r="AY181" s="32"/>
      <c r="AZ181" s="92"/>
      <c r="BA181" s="92"/>
      <c r="BB181" s="92"/>
      <c r="BC181" s="92"/>
      <c r="BD181" s="32"/>
      <c r="BE181" s="92"/>
      <c r="BF181" s="92"/>
      <c r="BG181" s="92"/>
      <c r="BH181" s="92"/>
      <c r="BI181" s="32"/>
      <c r="BJ181" s="92"/>
      <c r="BK181" s="92"/>
      <c r="BL181" s="92"/>
      <c r="BM181" s="92"/>
      <c r="BN181" s="92"/>
      <c r="BO181" s="92"/>
      <c r="BP181" s="92"/>
      <c r="BQ181" s="92"/>
      <c r="BR181" s="92"/>
      <c r="BS181" s="92"/>
      <c r="BT181" s="92"/>
      <c r="BU181" s="92"/>
      <c r="BV181" s="92"/>
      <c r="BW181" s="92"/>
      <c r="BX181" s="92"/>
      <c r="BY181" s="92"/>
      <c r="BZ181" s="92"/>
      <c r="CA181" s="92"/>
    </row>
    <row r="182">
      <c r="A182" s="67"/>
      <c r="B182" s="68"/>
      <c r="C182" s="69" t="s">
        <v>894</v>
      </c>
      <c r="D182" s="72"/>
      <c r="E182" s="104" t="s">
        <v>895</v>
      </c>
      <c r="F182" s="72"/>
      <c r="G182" s="73"/>
      <c r="H182" s="74"/>
      <c r="I182" s="72"/>
      <c r="J182" s="107"/>
      <c r="K182" s="72"/>
      <c r="L182" s="77"/>
      <c r="M182" s="78"/>
      <c r="N182" s="99"/>
      <c r="O182" s="80">
        <v>27.0</v>
      </c>
      <c r="P182" s="81" t="s">
        <v>1043</v>
      </c>
      <c r="R182" s="27" t="s">
        <v>1044</v>
      </c>
      <c r="S182" s="80">
        <v>2020.0</v>
      </c>
      <c r="T182" s="28" t="s">
        <v>1045</v>
      </c>
      <c r="W182" s="82" t="s">
        <v>1046</v>
      </c>
      <c r="X182" s="80">
        <v>178.0</v>
      </c>
      <c r="Y182" s="83" t="s">
        <v>146</v>
      </c>
      <c r="Z182" s="27">
        <v>5.0</v>
      </c>
      <c r="AA182" s="27">
        <v>1.0</v>
      </c>
      <c r="AB182" s="91"/>
      <c r="AC182" s="91"/>
      <c r="AD182" s="80">
        <v>27.0</v>
      </c>
      <c r="AE182" s="80">
        <v>13.5</v>
      </c>
      <c r="AF182" s="80">
        <v>27.0</v>
      </c>
      <c r="AG182" s="80">
        <v>1.0</v>
      </c>
      <c r="AH182" s="80">
        <v>2.0</v>
      </c>
      <c r="AI182" s="85"/>
      <c r="AJ182" s="85"/>
      <c r="AK182" s="80"/>
      <c r="AL182" s="80"/>
      <c r="AM182" s="28"/>
      <c r="AP182" s="31"/>
      <c r="AQ182" s="32"/>
      <c r="AR182" s="32"/>
      <c r="AS182" s="92"/>
      <c r="AT182" s="92"/>
      <c r="AU182" s="32"/>
      <c r="AV182" s="92"/>
      <c r="AW182" s="92"/>
      <c r="AX182" s="92"/>
      <c r="AY182" s="32"/>
      <c r="AZ182" s="92"/>
      <c r="BA182" s="92"/>
      <c r="BB182" s="92"/>
      <c r="BC182" s="92"/>
      <c r="BD182" s="32"/>
      <c r="BE182" s="92"/>
      <c r="BF182" s="92"/>
      <c r="BG182" s="92"/>
      <c r="BH182" s="92"/>
      <c r="BI182" s="32"/>
      <c r="BJ182" s="92"/>
      <c r="BK182" s="92"/>
      <c r="BL182" s="92"/>
      <c r="BM182" s="92"/>
      <c r="BN182" s="92"/>
      <c r="BO182" s="92"/>
      <c r="BP182" s="92"/>
      <c r="BQ182" s="92"/>
      <c r="BR182" s="92"/>
      <c r="BS182" s="92"/>
      <c r="BT182" s="92"/>
      <c r="BU182" s="92"/>
      <c r="BV182" s="92"/>
      <c r="BW182" s="92"/>
      <c r="BX182" s="92"/>
      <c r="BY182" s="92"/>
      <c r="BZ182" s="92"/>
      <c r="CA182" s="92"/>
    </row>
    <row r="183">
      <c r="A183" s="67"/>
      <c r="B183" s="68"/>
      <c r="C183" s="69" t="s">
        <v>894</v>
      </c>
      <c r="D183" s="72"/>
      <c r="E183" s="104" t="s">
        <v>895</v>
      </c>
      <c r="F183" s="72"/>
      <c r="G183" s="73"/>
      <c r="H183" s="74"/>
      <c r="I183" s="72"/>
      <c r="J183" s="107"/>
      <c r="K183" s="72"/>
      <c r="L183" s="77"/>
      <c r="M183" s="78"/>
      <c r="N183" s="99"/>
      <c r="O183" s="80">
        <v>27.0</v>
      </c>
      <c r="P183" s="81" t="s">
        <v>1047</v>
      </c>
      <c r="R183" s="27" t="s">
        <v>1048</v>
      </c>
      <c r="S183" s="80">
        <v>2019.0</v>
      </c>
      <c r="T183" s="140" t="s">
        <v>1049</v>
      </c>
      <c r="W183" s="141" t="s">
        <v>1050</v>
      </c>
      <c r="X183" s="80">
        <v>179.0</v>
      </c>
      <c r="Y183" s="83" t="s">
        <v>146</v>
      </c>
      <c r="Z183" s="27">
        <v>49.0</v>
      </c>
      <c r="AA183" s="27">
        <v>5.0</v>
      </c>
      <c r="AB183" s="27">
        <v>587.0</v>
      </c>
      <c r="AC183" s="27">
        <v>615.0</v>
      </c>
      <c r="AD183" s="27">
        <v>27.0</v>
      </c>
      <c r="AE183" s="27">
        <v>9.0</v>
      </c>
      <c r="AF183" s="84">
        <v>27.0</v>
      </c>
      <c r="AG183" s="84">
        <v>1.0</v>
      </c>
      <c r="AH183" s="80">
        <v>3.0</v>
      </c>
      <c r="AI183" s="85"/>
      <c r="AJ183" s="85"/>
      <c r="AK183" s="80"/>
      <c r="AL183" s="80"/>
      <c r="AM183" s="28"/>
      <c r="AP183" s="142"/>
      <c r="AQ183" s="123"/>
      <c r="AR183" s="32"/>
      <c r="AS183" s="92"/>
      <c r="AT183" s="92"/>
      <c r="AU183" s="32"/>
      <c r="AV183" s="92"/>
      <c r="AW183" s="92"/>
      <c r="AX183" s="92"/>
      <c r="AY183" s="32"/>
      <c r="AZ183" s="92"/>
      <c r="BA183" s="92"/>
      <c r="BB183" s="92"/>
      <c r="BC183" s="92"/>
      <c r="BD183" s="32"/>
      <c r="BE183" s="92"/>
      <c r="BF183" s="92"/>
      <c r="BG183" s="92"/>
      <c r="BH183" s="92"/>
      <c r="BI183" s="32"/>
      <c r="BJ183" s="92"/>
      <c r="BK183" s="92"/>
      <c r="BL183" s="92"/>
      <c r="BM183" s="92"/>
      <c r="BN183" s="92"/>
      <c r="BO183" s="92"/>
      <c r="BP183" s="92"/>
      <c r="BQ183" s="92"/>
      <c r="BR183" s="92"/>
      <c r="BS183" s="92"/>
      <c r="BT183" s="92"/>
      <c r="BU183" s="92"/>
      <c r="BV183" s="92"/>
      <c r="BW183" s="92"/>
      <c r="BX183" s="92"/>
      <c r="BY183" s="92"/>
      <c r="BZ183" s="92"/>
      <c r="CA183" s="92"/>
    </row>
    <row r="184">
      <c r="A184" s="67"/>
      <c r="B184" s="68"/>
      <c r="C184" s="69" t="s">
        <v>894</v>
      </c>
      <c r="D184" s="72"/>
      <c r="E184" s="104" t="s">
        <v>895</v>
      </c>
      <c r="F184" s="72"/>
      <c r="G184" s="73"/>
      <c r="H184" s="74"/>
      <c r="I184" s="72"/>
      <c r="J184" s="107"/>
      <c r="K184" s="72"/>
      <c r="L184" s="77"/>
      <c r="M184" s="78"/>
      <c r="N184" s="99"/>
      <c r="O184" s="80">
        <v>27.0</v>
      </c>
      <c r="P184" s="81" t="s">
        <v>1051</v>
      </c>
      <c r="R184" s="27" t="s">
        <v>1052</v>
      </c>
      <c r="S184" s="80">
        <v>2019.0</v>
      </c>
      <c r="T184" s="28" t="s">
        <v>1053</v>
      </c>
      <c r="W184" s="109" t="s">
        <v>1054</v>
      </c>
      <c r="X184" s="80">
        <v>180.0</v>
      </c>
      <c r="Y184" s="83" t="s">
        <v>146</v>
      </c>
      <c r="Z184" s="84">
        <v>2019.0</v>
      </c>
      <c r="AA184" s="30"/>
      <c r="AB184" s="84">
        <v>555.0</v>
      </c>
      <c r="AC184" s="84">
        <v>569.0</v>
      </c>
      <c r="AD184" s="84">
        <v>27.0</v>
      </c>
      <c r="AE184" s="84">
        <v>9.0</v>
      </c>
      <c r="AF184" s="84">
        <v>27.0</v>
      </c>
      <c r="AG184" s="84">
        <v>1.0</v>
      </c>
      <c r="AH184" s="80">
        <v>3.0</v>
      </c>
      <c r="AI184" s="85"/>
      <c r="AJ184" s="85"/>
      <c r="AK184" s="80"/>
      <c r="AL184" s="80"/>
      <c r="AM184" s="28"/>
      <c r="AN184" s="27"/>
      <c r="AP184" s="31"/>
      <c r="AQ184" s="32"/>
      <c r="AR184" s="32"/>
      <c r="AS184" s="92"/>
      <c r="AT184" s="92"/>
      <c r="AU184" s="32"/>
      <c r="AV184" s="92"/>
      <c r="AW184" s="92"/>
      <c r="AX184" s="92"/>
      <c r="AY184" s="32"/>
      <c r="AZ184" s="92"/>
      <c r="BA184" s="92"/>
      <c r="BB184" s="92"/>
      <c r="BC184" s="92"/>
      <c r="BD184" s="32"/>
      <c r="BE184" s="92"/>
      <c r="BF184" s="92"/>
      <c r="BG184" s="92"/>
      <c r="BH184" s="92"/>
      <c r="BI184" s="32"/>
      <c r="BJ184" s="92"/>
      <c r="BK184" s="92"/>
      <c r="BL184" s="92"/>
      <c r="BM184" s="92"/>
      <c r="BN184" s="92"/>
      <c r="BO184" s="92"/>
      <c r="BP184" s="92"/>
      <c r="BQ184" s="92"/>
      <c r="BR184" s="92"/>
      <c r="BS184" s="92"/>
      <c r="BT184" s="92"/>
      <c r="BU184" s="92"/>
      <c r="BV184" s="92"/>
      <c r="BW184" s="92"/>
      <c r="BX184" s="92"/>
      <c r="BY184" s="92"/>
      <c r="BZ184" s="92"/>
      <c r="CA184" s="92"/>
    </row>
    <row r="185">
      <c r="A185" s="67"/>
      <c r="B185" s="68"/>
      <c r="C185" s="69" t="s">
        <v>894</v>
      </c>
      <c r="D185" s="72"/>
      <c r="E185" s="104" t="s">
        <v>895</v>
      </c>
      <c r="F185" s="72"/>
      <c r="G185" s="73"/>
      <c r="H185" s="74"/>
      <c r="I185" s="72"/>
      <c r="J185" s="107"/>
      <c r="K185" s="72"/>
      <c r="L185" s="77"/>
      <c r="M185" s="78"/>
      <c r="N185" s="99"/>
      <c r="O185" s="80">
        <v>27.0</v>
      </c>
      <c r="P185" s="81" t="s">
        <v>1055</v>
      </c>
      <c r="R185" s="27" t="s">
        <v>1056</v>
      </c>
      <c r="S185" s="80">
        <v>2017.0</v>
      </c>
      <c r="T185" s="27" t="s">
        <v>1057</v>
      </c>
      <c r="V185" s="82" t="s">
        <v>1058</v>
      </c>
      <c r="W185" s="82" t="s">
        <v>1059</v>
      </c>
      <c r="X185" s="80">
        <v>181.0</v>
      </c>
      <c r="Y185" s="83" t="s">
        <v>146</v>
      </c>
      <c r="Z185" s="27">
        <v>37.0</v>
      </c>
      <c r="AA185" s="27">
        <v>6.0</v>
      </c>
      <c r="AB185" s="27">
        <v>664.0</v>
      </c>
      <c r="AC185" s="27">
        <v>672.0</v>
      </c>
      <c r="AD185" s="80">
        <v>27.0</v>
      </c>
      <c r="AE185" s="80">
        <v>5.4</v>
      </c>
      <c r="AF185" s="80">
        <v>27.0</v>
      </c>
      <c r="AG185" s="80">
        <v>1.0</v>
      </c>
      <c r="AH185" s="80">
        <v>5.0</v>
      </c>
      <c r="AI185" s="85"/>
      <c r="AJ185" s="85"/>
      <c r="AK185" s="80"/>
      <c r="AL185" s="80"/>
      <c r="AM185" s="28"/>
      <c r="AP185" s="31"/>
      <c r="AQ185" s="32"/>
      <c r="AR185" s="32"/>
      <c r="AS185" s="92"/>
      <c r="AT185" s="92"/>
      <c r="AU185" s="32"/>
      <c r="AV185" s="92"/>
      <c r="AW185" s="92"/>
      <c r="AX185" s="92"/>
      <c r="AY185" s="32"/>
      <c r="AZ185" s="92"/>
      <c r="BA185" s="92"/>
      <c r="BB185" s="92"/>
      <c r="BC185" s="92"/>
      <c r="BD185" s="32"/>
      <c r="BE185" s="92"/>
      <c r="BF185" s="92"/>
      <c r="BG185" s="92"/>
      <c r="BH185" s="92"/>
      <c r="BI185" s="32"/>
      <c r="BJ185" s="92"/>
      <c r="BK185" s="92"/>
      <c r="BL185" s="92"/>
      <c r="BM185" s="92"/>
      <c r="BN185" s="92"/>
      <c r="BO185" s="92"/>
      <c r="BP185" s="92"/>
      <c r="BQ185" s="92"/>
      <c r="BR185" s="92"/>
      <c r="BS185" s="92"/>
      <c r="BT185" s="92"/>
      <c r="BU185" s="92"/>
      <c r="BV185" s="92"/>
      <c r="BW185" s="92"/>
      <c r="BX185" s="92"/>
      <c r="BY185" s="92"/>
      <c r="BZ185" s="92"/>
      <c r="CA185" s="92"/>
    </row>
    <row r="186">
      <c r="A186" s="67"/>
      <c r="B186" s="68"/>
      <c r="C186" s="69" t="s">
        <v>894</v>
      </c>
      <c r="D186" s="72"/>
      <c r="E186" s="104" t="s">
        <v>895</v>
      </c>
      <c r="F186" s="72"/>
      <c r="G186" s="73"/>
      <c r="H186" s="74"/>
      <c r="I186" s="72"/>
      <c r="J186" s="107"/>
      <c r="K186" s="72"/>
      <c r="L186" s="77"/>
      <c r="M186" s="78"/>
      <c r="N186" s="99"/>
      <c r="O186" s="80">
        <v>27.0</v>
      </c>
      <c r="P186" s="81" t="s">
        <v>1060</v>
      </c>
      <c r="R186" s="27" t="s">
        <v>1061</v>
      </c>
      <c r="S186" s="80">
        <v>2017.0</v>
      </c>
      <c r="T186" s="28" t="s">
        <v>1062</v>
      </c>
      <c r="W186" s="109" t="s">
        <v>1063</v>
      </c>
      <c r="X186" s="80">
        <v>182.0</v>
      </c>
      <c r="Y186" s="83" t="s">
        <v>146</v>
      </c>
      <c r="Z186" s="91"/>
      <c r="AA186" s="30"/>
      <c r="AB186" s="84">
        <v>1320.0</v>
      </c>
      <c r="AC186" s="84">
        <v>1333.0</v>
      </c>
      <c r="AD186" s="84">
        <v>27.0</v>
      </c>
      <c r="AE186" s="84">
        <v>5.4</v>
      </c>
      <c r="AF186" s="84">
        <v>27.0</v>
      </c>
      <c r="AG186" s="84">
        <v>1.0</v>
      </c>
      <c r="AH186" s="80">
        <v>5.0</v>
      </c>
      <c r="AI186" s="85"/>
      <c r="AJ186" s="85"/>
      <c r="AK186" s="80"/>
      <c r="AL186" s="80"/>
      <c r="AM186" s="27"/>
      <c r="AN186" s="27"/>
      <c r="AP186" s="31"/>
      <c r="AQ186" s="32"/>
      <c r="AR186" s="32"/>
      <c r="AS186" s="92"/>
      <c r="AT186" s="92"/>
      <c r="AU186" s="32"/>
      <c r="AV186" s="92"/>
      <c r="AW186" s="92"/>
      <c r="AX186" s="92"/>
      <c r="AY186" s="32"/>
      <c r="AZ186" s="92"/>
      <c r="BA186" s="92"/>
      <c r="BB186" s="92"/>
      <c r="BC186" s="92"/>
      <c r="BD186" s="32"/>
      <c r="BE186" s="92"/>
      <c r="BF186" s="92"/>
      <c r="BG186" s="92"/>
      <c r="BH186" s="92"/>
      <c r="BI186" s="32"/>
      <c r="BJ186" s="92"/>
      <c r="BK186" s="92"/>
      <c r="BL186" s="92"/>
      <c r="BM186" s="92"/>
      <c r="BN186" s="92"/>
      <c r="BO186" s="92"/>
      <c r="BP186" s="92"/>
      <c r="BQ186" s="92"/>
      <c r="BR186" s="92"/>
      <c r="BS186" s="92"/>
      <c r="BT186" s="92"/>
      <c r="BU186" s="92"/>
      <c r="BV186" s="92"/>
      <c r="BW186" s="92"/>
      <c r="BX186" s="92"/>
      <c r="BY186" s="92"/>
      <c r="BZ186" s="92"/>
      <c r="CA186" s="92"/>
    </row>
    <row r="187">
      <c r="A187" s="67"/>
      <c r="B187" s="68"/>
      <c r="C187" s="69" t="s">
        <v>894</v>
      </c>
      <c r="D187" s="72"/>
      <c r="E187" s="104" t="s">
        <v>895</v>
      </c>
      <c r="F187" s="72"/>
      <c r="G187" s="73"/>
      <c r="H187" s="74"/>
      <c r="I187" s="72"/>
      <c r="J187" s="107"/>
      <c r="K187" s="72"/>
      <c r="L187" s="77"/>
      <c r="M187" s="78"/>
      <c r="N187" s="99"/>
      <c r="O187" s="80">
        <v>27.0</v>
      </c>
      <c r="P187" s="81" t="s">
        <v>1064</v>
      </c>
      <c r="R187" s="27" t="s">
        <v>1065</v>
      </c>
      <c r="S187" s="80">
        <v>2017.0</v>
      </c>
      <c r="T187" s="27" t="s">
        <v>1066</v>
      </c>
      <c r="V187" s="100"/>
      <c r="W187" s="82" t="s">
        <v>1067</v>
      </c>
      <c r="X187" s="80">
        <v>183.0</v>
      </c>
      <c r="Y187" s="83" t="s">
        <v>146</v>
      </c>
      <c r="Z187" s="84">
        <v>7.0</v>
      </c>
      <c r="AA187" s="84">
        <v>4.0</v>
      </c>
      <c r="AB187" s="84">
        <v>504.0</v>
      </c>
      <c r="AC187" s="84">
        <v>521.0</v>
      </c>
      <c r="AD187" s="84">
        <v>27.0</v>
      </c>
      <c r="AE187" s="84">
        <v>5.4</v>
      </c>
      <c r="AF187" s="84">
        <v>27.0</v>
      </c>
      <c r="AG187" s="84">
        <v>1.0</v>
      </c>
      <c r="AH187" s="80">
        <v>5.0</v>
      </c>
      <c r="AI187" s="85"/>
      <c r="AJ187" s="85"/>
      <c r="AK187" s="80"/>
      <c r="AL187" s="80"/>
      <c r="AM187" s="27"/>
      <c r="AN187" s="27"/>
      <c r="AP187" s="31"/>
      <c r="AQ187" s="32"/>
      <c r="AR187" s="32"/>
      <c r="AS187" s="92"/>
      <c r="AT187" s="92"/>
      <c r="AU187" s="32"/>
      <c r="AV187" s="92"/>
      <c r="AW187" s="92"/>
      <c r="AX187" s="92"/>
      <c r="AY187" s="32"/>
      <c r="AZ187" s="92"/>
      <c r="BA187" s="92"/>
      <c r="BB187" s="92"/>
      <c r="BC187" s="92"/>
      <c r="BD187" s="32"/>
      <c r="BE187" s="92"/>
      <c r="BF187" s="92"/>
      <c r="BG187" s="92"/>
      <c r="BH187" s="92"/>
      <c r="BI187" s="32"/>
      <c r="BJ187" s="92"/>
      <c r="BK187" s="92"/>
      <c r="BL187" s="92"/>
      <c r="BM187" s="92"/>
      <c r="BN187" s="92"/>
      <c r="BO187" s="92"/>
      <c r="BP187" s="92"/>
      <c r="BQ187" s="92"/>
      <c r="BR187" s="92"/>
      <c r="BS187" s="92"/>
      <c r="BT187" s="92"/>
      <c r="BU187" s="92"/>
      <c r="BV187" s="92"/>
      <c r="BW187" s="92"/>
      <c r="BX187" s="92"/>
      <c r="BY187" s="92"/>
      <c r="BZ187" s="92"/>
      <c r="CA187" s="92"/>
    </row>
    <row r="188">
      <c r="A188" s="67"/>
      <c r="B188" s="68" t="s">
        <v>894</v>
      </c>
      <c r="C188" s="69"/>
      <c r="D188" s="72"/>
      <c r="E188" s="104" t="s">
        <v>1068</v>
      </c>
      <c r="F188" s="72"/>
      <c r="G188" s="73"/>
      <c r="H188" s="74"/>
      <c r="I188" s="72"/>
      <c r="J188" s="117" t="s">
        <v>1069</v>
      </c>
      <c r="K188" s="72" t="s">
        <v>385</v>
      </c>
      <c r="L188" s="77" t="s">
        <v>169</v>
      </c>
      <c r="M188" s="78" t="s">
        <v>1070</v>
      </c>
      <c r="N188" s="99" t="s">
        <v>1071</v>
      </c>
      <c r="O188" s="80">
        <v>27.0</v>
      </c>
      <c r="P188" s="81" t="s">
        <v>1072</v>
      </c>
      <c r="R188" s="27" t="s">
        <v>769</v>
      </c>
      <c r="S188" s="80">
        <v>2016.0</v>
      </c>
      <c r="T188" s="28" t="s">
        <v>1073</v>
      </c>
      <c r="W188" s="82" t="s">
        <v>1074</v>
      </c>
      <c r="X188" s="80">
        <v>184.0</v>
      </c>
      <c r="Y188" s="83" t="s">
        <v>146</v>
      </c>
      <c r="Z188" s="27">
        <v>25.0</v>
      </c>
      <c r="AA188" s="84">
        <v>3.0</v>
      </c>
      <c r="AB188" s="30"/>
      <c r="AC188" s="30"/>
      <c r="AD188" s="84">
        <v>27.0</v>
      </c>
      <c r="AE188" s="84">
        <v>4.5</v>
      </c>
      <c r="AF188" s="84">
        <v>27.0</v>
      </c>
      <c r="AG188" s="84">
        <v>1.0</v>
      </c>
      <c r="AH188" s="80">
        <v>6.0</v>
      </c>
      <c r="AI188" s="85"/>
      <c r="AJ188" s="85"/>
      <c r="AK188" s="80"/>
      <c r="AL188" s="80"/>
      <c r="AM188" s="27"/>
      <c r="AN188" s="27"/>
      <c r="AP188" s="31"/>
      <c r="AQ188" s="32"/>
      <c r="AR188" s="32"/>
      <c r="AS188" s="92"/>
      <c r="AT188" s="92"/>
      <c r="AU188" s="32"/>
      <c r="AV188" s="92"/>
      <c r="AW188" s="92"/>
      <c r="AX188" s="92"/>
      <c r="AY188" s="32"/>
      <c r="AZ188" s="92"/>
      <c r="BA188" s="92"/>
      <c r="BB188" s="92"/>
      <c r="BC188" s="92"/>
      <c r="BD188" s="32"/>
      <c r="BE188" s="92"/>
      <c r="BF188" s="92"/>
      <c r="BG188" s="92"/>
      <c r="BH188" s="92"/>
      <c r="BI188" s="32"/>
      <c r="BJ188" s="92"/>
      <c r="BK188" s="92"/>
      <c r="BL188" s="92"/>
      <c r="BM188" s="92"/>
      <c r="BN188" s="92"/>
      <c r="BO188" s="92"/>
      <c r="BP188" s="92"/>
      <c r="BQ188" s="92"/>
      <c r="BR188" s="92"/>
      <c r="BS188" s="92"/>
      <c r="BT188" s="92"/>
      <c r="BU188" s="92"/>
      <c r="BV188" s="92"/>
      <c r="BW188" s="92"/>
      <c r="BX188" s="92"/>
      <c r="BY188" s="92"/>
      <c r="BZ188" s="92"/>
      <c r="CA188" s="92"/>
    </row>
    <row r="189">
      <c r="A189" s="67"/>
      <c r="B189" s="68" t="s">
        <v>894</v>
      </c>
      <c r="C189" s="69"/>
      <c r="D189" s="72"/>
      <c r="E189" s="104" t="s">
        <v>1075</v>
      </c>
      <c r="F189" s="72"/>
      <c r="G189" s="73"/>
      <c r="H189" s="74"/>
      <c r="I189" s="72"/>
      <c r="J189" s="117" t="s">
        <v>1076</v>
      </c>
      <c r="K189" s="72" t="s">
        <v>385</v>
      </c>
      <c r="L189" s="77" t="s">
        <v>169</v>
      </c>
      <c r="M189" s="78" t="s">
        <v>1077</v>
      </c>
      <c r="N189" s="99" t="s">
        <v>1078</v>
      </c>
      <c r="O189" s="80">
        <v>27.0</v>
      </c>
      <c r="P189" s="81" t="s">
        <v>1079</v>
      </c>
      <c r="R189" s="27" t="s">
        <v>1080</v>
      </c>
      <c r="S189" s="80">
        <v>2015.0</v>
      </c>
      <c r="T189" s="28" t="s">
        <v>1081</v>
      </c>
      <c r="W189" s="82" t="s">
        <v>1082</v>
      </c>
      <c r="X189" s="80">
        <v>185.0</v>
      </c>
      <c r="Y189" s="83" t="s">
        <v>146</v>
      </c>
      <c r="Z189" s="91"/>
      <c r="AA189" s="91"/>
      <c r="AB189" s="27">
        <v>39.0</v>
      </c>
      <c r="AC189" s="27">
        <v>50.0</v>
      </c>
      <c r="AD189" s="84">
        <v>27.0</v>
      </c>
      <c r="AE189" s="84">
        <v>3.86</v>
      </c>
      <c r="AF189" s="80">
        <v>27.0</v>
      </c>
      <c r="AG189" s="84">
        <v>1.0</v>
      </c>
      <c r="AH189" s="80">
        <v>7.0</v>
      </c>
      <c r="AI189" s="85"/>
      <c r="AJ189" s="85"/>
      <c r="AK189" s="80"/>
      <c r="AL189" s="80"/>
      <c r="AM189" s="28"/>
      <c r="AP189" s="31"/>
      <c r="AQ189" s="32"/>
      <c r="AR189" s="32"/>
      <c r="AS189" s="92"/>
      <c r="AT189" s="92"/>
      <c r="AU189" s="32"/>
      <c r="AV189" s="92"/>
      <c r="AW189" s="92"/>
      <c r="AX189" s="92"/>
      <c r="AY189" s="32"/>
      <c r="AZ189" s="92"/>
      <c r="BA189" s="92"/>
      <c r="BB189" s="92"/>
      <c r="BC189" s="92"/>
      <c r="BD189" s="32"/>
      <c r="BE189" s="92"/>
      <c r="BF189" s="92"/>
      <c r="BG189" s="92"/>
      <c r="BH189" s="92"/>
      <c r="BI189" s="32"/>
      <c r="BJ189" s="92"/>
      <c r="BK189" s="92"/>
      <c r="BL189" s="92"/>
      <c r="BM189" s="92"/>
      <c r="BN189" s="92"/>
      <c r="BO189" s="92"/>
      <c r="BP189" s="92"/>
      <c r="BQ189" s="92"/>
      <c r="BR189" s="92"/>
      <c r="BS189" s="92"/>
      <c r="BT189" s="92"/>
      <c r="BU189" s="92"/>
      <c r="BV189" s="92"/>
      <c r="BW189" s="92"/>
      <c r="BX189" s="92"/>
      <c r="BY189" s="92"/>
      <c r="BZ189" s="92"/>
      <c r="CA189" s="92"/>
    </row>
    <row r="190">
      <c r="A190" s="67"/>
      <c r="B190" s="68"/>
      <c r="C190" s="69" t="s">
        <v>894</v>
      </c>
      <c r="D190" s="72"/>
      <c r="E190" s="104" t="s">
        <v>1083</v>
      </c>
      <c r="F190" s="72"/>
      <c r="G190" s="73"/>
      <c r="H190" s="74"/>
      <c r="I190" s="72"/>
      <c r="J190" s="107"/>
      <c r="K190" s="72"/>
      <c r="L190" s="77"/>
      <c r="M190" s="78"/>
      <c r="N190" s="99"/>
      <c r="O190" s="80">
        <v>27.0</v>
      </c>
      <c r="P190" s="81" t="s">
        <v>1084</v>
      </c>
      <c r="R190" s="27" t="s">
        <v>1085</v>
      </c>
      <c r="S190" s="80">
        <v>2017.0</v>
      </c>
      <c r="T190" s="27" t="s">
        <v>1086</v>
      </c>
      <c r="V190" s="100"/>
      <c r="W190" s="109" t="s">
        <v>1087</v>
      </c>
      <c r="X190" s="80">
        <v>186.0</v>
      </c>
      <c r="Y190" s="83" t="s">
        <v>146</v>
      </c>
      <c r="Z190" s="84">
        <v>32.0</v>
      </c>
      <c r="AA190" s="84">
        <v>3.0</v>
      </c>
      <c r="AB190" s="84">
        <v>441.0</v>
      </c>
      <c r="AC190" s="84">
        <v>464.0</v>
      </c>
      <c r="AD190" s="84">
        <v>27.0</v>
      </c>
      <c r="AE190" s="84">
        <v>5.4</v>
      </c>
      <c r="AF190" s="84">
        <v>27.0</v>
      </c>
      <c r="AG190" s="84">
        <v>1.0</v>
      </c>
      <c r="AH190" s="80">
        <v>5.0</v>
      </c>
      <c r="AI190" s="85"/>
      <c r="AJ190" s="85"/>
      <c r="AK190" s="80"/>
      <c r="AL190" s="80"/>
      <c r="AM190" s="27"/>
      <c r="AN190" s="27"/>
      <c r="AP190" s="31"/>
      <c r="AQ190" s="32"/>
      <c r="AR190" s="32"/>
      <c r="AS190" s="92"/>
      <c r="AT190" s="92"/>
      <c r="AU190" s="32"/>
      <c r="AV190" s="92"/>
      <c r="AW190" s="92"/>
      <c r="AX190" s="92"/>
      <c r="AY190" s="32"/>
      <c r="AZ190" s="92"/>
      <c r="BA190" s="92"/>
      <c r="BB190" s="92"/>
      <c r="BC190" s="92"/>
      <c r="BD190" s="32"/>
      <c r="BE190" s="92"/>
      <c r="BF190" s="92"/>
      <c r="BG190" s="92"/>
      <c r="BH190" s="92"/>
      <c r="BI190" s="32"/>
      <c r="BJ190" s="92"/>
      <c r="BK190" s="92"/>
      <c r="BL190" s="92"/>
      <c r="BM190" s="92"/>
      <c r="BN190" s="92"/>
      <c r="BO190" s="92"/>
      <c r="BP190" s="92"/>
      <c r="BQ190" s="92"/>
      <c r="BR190" s="92"/>
      <c r="BS190" s="92"/>
      <c r="BT190" s="92"/>
      <c r="BU190" s="92"/>
      <c r="BV190" s="92"/>
      <c r="BW190" s="92"/>
      <c r="BX190" s="92"/>
      <c r="BY190" s="92"/>
      <c r="BZ190" s="92"/>
      <c r="CA190" s="92"/>
    </row>
    <row r="191">
      <c r="A191" s="67"/>
      <c r="B191" s="68"/>
      <c r="C191" s="69" t="s">
        <v>894</v>
      </c>
      <c r="D191" s="72"/>
      <c r="E191" s="104" t="s">
        <v>895</v>
      </c>
      <c r="F191" s="72"/>
      <c r="G191" s="73"/>
      <c r="H191" s="74"/>
      <c r="I191" s="72"/>
      <c r="J191" s="107"/>
      <c r="K191" s="72"/>
      <c r="L191" s="77"/>
      <c r="M191" s="78"/>
      <c r="N191" s="99"/>
      <c r="O191" s="80">
        <v>26.0</v>
      </c>
      <c r="P191" s="122" t="s">
        <v>1088</v>
      </c>
      <c r="R191" s="27" t="s">
        <v>1089</v>
      </c>
      <c r="S191" s="80">
        <v>2019.0</v>
      </c>
      <c r="T191" s="28" t="s">
        <v>902</v>
      </c>
      <c r="W191" s="82" t="s">
        <v>1090</v>
      </c>
      <c r="X191" s="80">
        <v>187.0</v>
      </c>
      <c r="Y191" s="83" t="s">
        <v>146</v>
      </c>
      <c r="Z191" s="91"/>
      <c r="AA191" s="91"/>
      <c r="AB191" s="27">
        <v>100.0</v>
      </c>
      <c r="AC191" s="27">
        <v>110.0</v>
      </c>
      <c r="AD191" s="84">
        <v>26.0</v>
      </c>
      <c r="AE191" s="84">
        <v>8.67</v>
      </c>
      <c r="AF191" s="80">
        <v>26.0</v>
      </c>
      <c r="AG191" s="84">
        <v>1.0</v>
      </c>
      <c r="AH191" s="80">
        <v>3.0</v>
      </c>
      <c r="AI191" s="85"/>
      <c r="AJ191" s="85"/>
      <c r="AK191" s="80"/>
      <c r="AL191" s="80"/>
      <c r="AM191" s="30"/>
      <c r="AN191" s="30"/>
      <c r="AO191" s="30"/>
      <c r="AP191" s="31"/>
      <c r="AQ191" s="32"/>
      <c r="AR191" s="123"/>
      <c r="AS191" s="92"/>
      <c r="AT191" s="92"/>
      <c r="AU191" s="32"/>
      <c r="AV191" s="92"/>
      <c r="AW191" s="92"/>
      <c r="AX191" s="92"/>
      <c r="AY191" s="32"/>
      <c r="AZ191" s="92"/>
      <c r="BA191" s="92"/>
      <c r="BB191" s="92"/>
      <c r="BC191" s="92"/>
      <c r="BD191" s="32"/>
      <c r="BE191" s="92"/>
      <c r="BF191" s="92"/>
      <c r="BG191" s="92"/>
      <c r="BH191" s="92"/>
      <c r="BI191" s="32"/>
      <c r="BJ191" s="92"/>
      <c r="BK191" s="92"/>
      <c r="BL191" s="92"/>
      <c r="BM191" s="92"/>
      <c r="BN191" s="92"/>
      <c r="BO191" s="92"/>
      <c r="BP191" s="92"/>
      <c r="BQ191" s="92"/>
      <c r="BR191" s="92"/>
      <c r="BS191" s="92"/>
      <c r="BT191" s="92"/>
      <c r="BU191" s="92"/>
      <c r="BV191" s="92"/>
      <c r="BW191" s="92"/>
      <c r="BX191" s="92"/>
      <c r="BY191" s="92"/>
      <c r="BZ191" s="92"/>
      <c r="CA191" s="92"/>
    </row>
    <row r="192">
      <c r="A192" s="67"/>
      <c r="B192" s="68"/>
      <c r="C192" s="69" t="s">
        <v>894</v>
      </c>
      <c r="D192" s="72"/>
      <c r="E192" s="104" t="s">
        <v>895</v>
      </c>
      <c r="F192" s="72"/>
      <c r="G192" s="73"/>
      <c r="H192" s="74"/>
      <c r="I192" s="72"/>
      <c r="J192" s="107"/>
      <c r="K192" s="72"/>
      <c r="L192" s="77"/>
      <c r="M192" s="78"/>
      <c r="N192" s="99"/>
      <c r="O192" s="80">
        <v>26.0</v>
      </c>
      <c r="P192" s="81" t="s">
        <v>1091</v>
      </c>
      <c r="R192" s="27" t="s">
        <v>1092</v>
      </c>
      <c r="S192" s="80">
        <v>2019.0</v>
      </c>
      <c r="T192" s="28" t="s">
        <v>766</v>
      </c>
      <c r="W192" s="82" t="s">
        <v>1093</v>
      </c>
      <c r="X192" s="80">
        <v>188.0</v>
      </c>
      <c r="Y192" s="83" t="s">
        <v>146</v>
      </c>
      <c r="Z192" s="84">
        <v>1.0</v>
      </c>
      <c r="AA192" s="30"/>
      <c r="AB192" s="84">
        <v>3557.0</v>
      </c>
      <c r="AC192" s="84">
        <v>3565.0</v>
      </c>
      <c r="AD192" s="84">
        <v>26.0</v>
      </c>
      <c r="AE192" s="84">
        <v>8.67</v>
      </c>
      <c r="AF192" s="84">
        <v>26.0</v>
      </c>
      <c r="AG192" s="84">
        <v>1.0</v>
      </c>
      <c r="AH192" s="80">
        <v>3.0</v>
      </c>
      <c r="AI192" s="85"/>
      <c r="AJ192" s="85"/>
      <c r="AK192" s="80"/>
      <c r="AL192" s="80"/>
      <c r="AM192" s="27"/>
      <c r="AN192" s="27"/>
      <c r="AP192" s="31"/>
      <c r="AQ192" s="32"/>
      <c r="AR192" s="32"/>
      <c r="AS192" s="92"/>
      <c r="AT192" s="92"/>
      <c r="AU192" s="32"/>
      <c r="AV192" s="92"/>
      <c r="AW192" s="92"/>
      <c r="AX192" s="92"/>
      <c r="AY192" s="32"/>
      <c r="AZ192" s="92"/>
      <c r="BA192" s="92"/>
      <c r="BB192" s="92"/>
      <c r="BC192" s="92"/>
      <c r="BD192" s="32"/>
      <c r="BE192" s="92"/>
      <c r="BF192" s="92"/>
      <c r="BG192" s="92"/>
      <c r="BH192" s="92"/>
      <c r="BI192" s="32"/>
      <c r="BJ192" s="92"/>
      <c r="BK192" s="92"/>
      <c r="BL192" s="92"/>
      <c r="BM192" s="92"/>
      <c r="BN192" s="92"/>
      <c r="BO192" s="92"/>
      <c r="BP192" s="92"/>
      <c r="BQ192" s="92"/>
      <c r="BR192" s="92"/>
      <c r="BS192" s="92"/>
      <c r="BT192" s="92"/>
      <c r="BU192" s="92"/>
      <c r="BV192" s="92"/>
      <c r="BW192" s="92"/>
      <c r="BX192" s="92"/>
      <c r="BY192" s="92"/>
      <c r="BZ192" s="92"/>
      <c r="CA192" s="92"/>
    </row>
    <row r="193">
      <c r="A193" s="67"/>
      <c r="B193" s="68"/>
      <c r="C193" s="69" t="s">
        <v>894</v>
      </c>
      <c r="D193" s="72"/>
      <c r="E193" s="104" t="s">
        <v>895</v>
      </c>
      <c r="F193" s="72"/>
      <c r="G193" s="73"/>
      <c r="H193" s="74"/>
      <c r="I193" s="72"/>
      <c r="J193" s="107"/>
      <c r="K193" s="72"/>
      <c r="L193" s="77"/>
      <c r="M193" s="78"/>
      <c r="N193" s="99"/>
      <c r="O193" s="80">
        <v>26.0</v>
      </c>
      <c r="P193" s="81" t="s">
        <v>1094</v>
      </c>
      <c r="R193" s="27" t="s">
        <v>1095</v>
      </c>
      <c r="S193" s="80">
        <v>2020.0</v>
      </c>
      <c r="T193" s="27" t="s">
        <v>1096</v>
      </c>
      <c r="V193" s="100"/>
      <c r="W193" s="109" t="s">
        <v>1097</v>
      </c>
      <c r="X193" s="80">
        <v>189.0</v>
      </c>
      <c r="Y193" s="83" t="s">
        <v>146</v>
      </c>
      <c r="Z193" s="84">
        <v>102.0</v>
      </c>
      <c r="AA193" s="84">
        <v>2.0</v>
      </c>
      <c r="AB193" s="84">
        <v>353.0</v>
      </c>
      <c r="AC193" s="84">
        <v>368.0</v>
      </c>
      <c r="AD193" s="84">
        <v>26.0</v>
      </c>
      <c r="AE193" s="84">
        <v>13.0</v>
      </c>
      <c r="AF193" s="84">
        <v>26.0</v>
      </c>
      <c r="AG193" s="84">
        <v>1.0</v>
      </c>
      <c r="AH193" s="80">
        <v>2.0</v>
      </c>
      <c r="AI193" s="85"/>
      <c r="AJ193" s="85"/>
      <c r="AK193" s="80"/>
      <c r="AL193" s="80"/>
      <c r="AM193" s="28"/>
      <c r="AN193" s="27"/>
      <c r="AP193" s="31"/>
      <c r="AQ193" s="32"/>
      <c r="AR193" s="32"/>
      <c r="AS193" s="92"/>
      <c r="AT193" s="92"/>
      <c r="AU193" s="32"/>
      <c r="AV193" s="92"/>
      <c r="AW193" s="92"/>
      <c r="AX193" s="92"/>
      <c r="AY193" s="32"/>
      <c r="AZ193" s="92"/>
      <c r="BA193" s="92"/>
      <c r="BB193" s="92"/>
      <c r="BC193" s="92"/>
      <c r="BD193" s="32"/>
      <c r="BE193" s="92"/>
      <c r="BF193" s="92"/>
      <c r="BG193" s="92"/>
      <c r="BH193" s="92"/>
      <c r="BI193" s="32"/>
      <c r="BJ193" s="92"/>
      <c r="BK193" s="92"/>
      <c r="BL193" s="92"/>
      <c r="BM193" s="92"/>
      <c r="BN193" s="92"/>
      <c r="BO193" s="92"/>
      <c r="BP193" s="92"/>
      <c r="BQ193" s="92"/>
      <c r="BR193" s="92"/>
      <c r="BS193" s="92"/>
      <c r="BT193" s="92"/>
      <c r="BU193" s="92"/>
      <c r="BV193" s="92"/>
      <c r="BW193" s="92"/>
      <c r="BX193" s="92"/>
      <c r="BY193" s="92"/>
      <c r="BZ193" s="92"/>
      <c r="CA193" s="92"/>
    </row>
    <row r="194">
      <c r="A194" s="67"/>
      <c r="B194" s="68"/>
      <c r="C194" s="69" t="s">
        <v>894</v>
      </c>
      <c r="D194" s="72"/>
      <c r="E194" s="104" t="s">
        <v>895</v>
      </c>
      <c r="F194" s="72"/>
      <c r="G194" s="73"/>
      <c r="H194" s="74"/>
      <c r="I194" s="72"/>
      <c r="J194" s="107"/>
      <c r="K194" s="72"/>
      <c r="L194" s="77"/>
      <c r="M194" s="78"/>
      <c r="N194" s="99"/>
      <c r="O194" s="80">
        <v>26.0</v>
      </c>
      <c r="P194" s="81" t="s">
        <v>1098</v>
      </c>
      <c r="R194" s="84" t="s">
        <v>1099</v>
      </c>
      <c r="S194" s="80">
        <v>2019.0</v>
      </c>
      <c r="T194" s="27" t="s">
        <v>1100</v>
      </c>
      <c r="V194" s="82" t="s">
        <v>1101</v>
      </c>
      <c r="W194" s="82" t="s">
        <v>1102</v>
      </c>
      <c r="X194" s="80">
        <v>190.0</v>
      </c>
      <c r="Y194" s="83" t="s">
        <v>146</v>
      </c>
      <c r="Z194" s="27">
        <v>156.0</v>
      </c>
      <c r="AA194" s="91"/>
      <c r="AB194" s="27">
        <v>84.0</v>
      </c>
      <c r="AC194" s="27">
        <v>99.0</v>
      </c>
      <c r="AD194" s="84">
        <v>26.0</v>
      </c>
      <c r="AE194" s="84">
        <v>8.67</v>
      </c>
      <c r="AF194" s="84">
        <v>26.0</v>
      </c>
      <c r="AG194" s="84">
        <v>1.0</v>
      </c>
      <c r="AH194" s="80">
        <v>3.0</v>
      </c>
      <c r="AI194" s="85"/>
      <c r="AJ194" s="85"/>
      <c r="AK194" s="80"/>
      <c r="AL194" s="80"/>
      <c r="AM194" s="28"/>
      <c r="AP194" s="31"/>
      <c r="AQ194" s="32"/>
      <c r="AR194" s="32"/>
      <c r="AS194" s="92"/>
      <c r="AT194" s="92"/>
      <c r="AU194" s="32"/>
      <c r="AV194" s="92"/>
      <c r="AW194" s="92"/>
      <c r="AX194" s="92"/>
      <c r="AY194" s="32"/>
      <c r="AZ194" s="92"/>
      <c r="BA194" s="92"/>
      <c r="BB194" s="92"/>
      <c r="BC194" s="92"/>
      <c r="BD194" s="32"/>
      <c r="BE194" s="92"/>
      <c r="BF194" s="92"/>
      <c r="BG194" s="92"/>
      <c r="BH194" s="92"/>
      <c r="BI194" s="32"/>
      <c r="BJ194" s="92"/>
      <c r="BK194" s="92"/>
      <c r="BL194" s="92"/>
      <c r="BM194" s="92"/>
      <c r="BN194" s="92"/>
      <c r="BO194" s="92"/>
      <c r="BP194" s="92"/>
      <c r="BQ194" s="92"/>
      <c r="BR194" s="92"/>
      <c r="BS194" s="92"/>
      <c r="BT194" s="92"/>
      <c r="BU194" s="92"/>
      <c r="BV194" s="92"/>
      <c r="BW194" s="92"/>
      <c r="BX194" s="92"/>
      <c r="BY194" s="92"/>
      <c r="BZ194" s="92"/>
      <c r="CA194" s="92"/>
    </row>
    <row r="195">
      <c r="A195" s="67"/>
      <c r="B195" s="68"/>
      <c r="C195" s="69" t="s">
        <v>894</v>
      </c>
      <c r="D195" s="72" t="s">
        <v>1103</v>
      </c>
      <c r="E195" s="104" t="s">
        <v>1104</v>
      </c>
      <c r="F195" s="72"/>
      <c r="G195" s="73"/>
      <c r="H195" s="74"/>
      <c r="I195" s="72"/>
      <c r="J195" s="107"/>
      <c r="K195" s="72"/>
      <c r="L195" s="77"/>
      <c r="M195" s="78"/>
      <c r="N195" s="99"/>
      <c r="O195" s="80">
        <v>26.0</v>
      </c>
      <c r="P195" s="122" t="s">
        <v>1105</v>
      </c>
      <c r="R195" s="27" t="s">
        <v>1106</v>
      </c>
      <c r="S195" s="80">
        <v>2019.0</v>
      </c>
      <c r="T195" s="28" t="s">
        <v>1107</v>
      </c>
      <c r="W195" s="82" t="s">
        <v>1108</v>
      </c>
      <c r="X195" s="80">
        <v>191.0</v>
      </c>
      <c r="Y195" s="83" t="s">
        <v>146</v>
      </c>
      <c r="Z195" s="27">
        <v>25.0</v>
      </c>
      <c r="AA195" s="27">
        <v>1.0</v>
      </c>
      <c r="AB195" s="27">
        <v>211.0</v>
      </c>
      <c r="AC195" s="27">
        <v>217.0</v>
      </c>
      <c r="AD195" s="84">
        <v>26.0</v>
      </c>
      <c r="AE195" s="84">
        <v>8.67</v>
      </c>
      <c r="AF195" s="84">
        <v>26.0</v>
      </c>
      <c r="AG195" s="84">
        <v>1.0</v>
      </c>
      <c r="AH195" s="80">
        <v>3.0</v>
      </c>
      <c r="AI195" s="85"/>
      <c r="AJ195" s="85"/>
      <c r="AK195" s="80"/>
      <c r="AL195" s="80"/>
      <c r="AM195" s="30"/>
      <c r="AN195" s="30"/>
      <c r="AO195" s="30"/>
      <c r="AP195" s="31"/>
      <c r="AQ195" s="32"/>
      <c r="AR195" s="123"/>
      <c r="AS195" s="92"/>
      <c r="AT195" s="92"/>
      <c r="AU195" s="32"/>
      <c r="AV195" s="92"/>
      <c r="AW195" s="92"/>
      <c r="AX195" s="92"/>
      <c r="AY195" s="32"/>
      <c r="AZ195" s="92"/>
      <c r="BA195" s="92"/>
      <c r="BB195" s="92"/>
      <c r="BC195" s="92"/>
      <c r="BD195" s="32"/>
      <c r="BE195" s="92"/>
      <c r="BF195" s="92"/>
      <c r="BG195" s="92"/>
      <c r="BH195" s="92"/>
      <c r="BI195" s="32"/>
      <c r="BJ195" s="92"/>
      <c r="BK195" s="92"/>
      <c r="BL195" s="92"/>
      <c r="BM195" s="92"/>
      <c r="BN195" s="92"/>
      <c r="BO195" s="92"/>
      <c r="BP195" s="92"/>
      <c r="BQ195" s="92"/>
      <c r="BR195" s="92"/>
      <c r="BS195" s="92"/>
      <c r="BT195" s="92"/>
      <c r="BU195" s="92"/>
      <c r="BV195" s="92"/>
      <c r="BW195" s="92"/>
      <c r="BX195" s="92"/>
      <c r="BY195" s="92"/>
      <c r="BZ195" s="92"/>
      <c r="CA195" s="92"/>
    </row>
    <row r="196">
      <c r="A196" s="67"/>
      <c r="B196" s="68"/>
      <c r="C196" s="69" t="s">
        <v>894</v>
      </c>
      <c r="D196" s="72"/>
      <c r="E196" s="104" t="s">
        <v>895</v>
      </c>
      <c r="F196" s="72"/>
      <c r="G196" s="73"/>
      <c r="H196" s="74"/>
      <c r="I196" s="72"/>
      <c r="J196" s="107"/>
      <c r="K196" s="72"/>
      <c r="L196" s="77"/>
      <c r="M196" s="78"/>
      <c r="N196" s="99"/>
      <c r="O196" s="80">
        <v>26.0</v>
      </c>
      <c r="P196" s="122" t="s">
        <v>1109</v>
      </c>
      <c r="R196" s="27" t="s">
        <v>1110</v>
      </c>
      <c r="S196" s="80">
        <v>2018.0</v>
      </c>
      <c r="T196" s="28" t="s">
        <v>660</v>
      </c>
      <c r="W196" s="82" t="s">
        <v>1111</v>
      </c>
      <c r="X196" s="80">
        <v>192.0</v>
      </c>
      <c r="Y196" s="83" t="s">
        <v>146</v>
      </c>
      <c r="Z196" s="27">
        <v>2018.0</v>
      </c>
      <c r="AA196" s="91"/>
      <c r="AB196" s="27">
        <v>4361.0</v>
      </c>
      <c r="AC196" s="27">
        <v>4367.0</v>
      </c>
      <c r="AD196" s="84">
        <v>26.0</v>
      </c>
      <c r="AE196" s="84">
        <v>6.5</v>
      </c>
      <c r="AF196" s="80">
        <v>26.0</v>
      </c>
      <c r="AG196" s="84">
        <v>1.0</v>
      </c>
      <c r="AH196" s="80">
        <v>4.0</v>
      </c>
      <c r="AI196" s="85"/>
      <c r="AJ196" s="85"/>
      <c r="AK196" s="80"/>
      <c r="AL196" s="80"/>
      <c r="AM196" s="30"/>
      <c r="AN196" s="30"/>
      <c r="AO196" s="30"/>
      <c r="AP196" s="31"/>
      <c r="AQ196" s="32"/>
      <c r="AR196" s="123"/>
      <c r="AS196" s="92"/>
      <c r="AT196" s="92"/>
      <c r="AU196" s="32"/>
      <c r="AV196" s="92"/>
      <c r="AW196" s="92"/>
      <c r="AX196" s="92"/>
      <c r="AY196" s="32"/>
      <c r="AZ196" s="92"/>
      <c r="BA196" s="92"/>
      <c r="BB196" s="92"/>
      <c r="BC196" s="92"/>
      <c r="BD196" s="32"/>
      <c r="BE196" s="92"/>
      <c r="BF196" s="92"/>
      <c r="BG196" s="92"/>
      <c r="BH196" s="92"/>
      <c r="BI196" s="32"/>
      <c r="BJ196" s="92"/>
      <c r="BK196" s="92"/>
      <c r="BL196" s="92"/>
      <c r="BM196" s="92"/>
      <c r="BN196" s="92"/>
      <c r="BO196" s="92"/>
      <c r="BP196" s="92"/>
      <c r="BQ196" s="92"/>
      <c r="BR196" s="92"/>
      <c r="BS196" s="92"/>
      <c r="BT196" s="92"/>
      <c r="BU196" s="92"/>
      <c r="BV196" s="92"/>
      <c r="BW196" s="92"/>
      <c r="BX196" s="92"/>
      <c r="BY196" s="92"/>
      <c r="BZ196" s="92"/>
      <c r="CA196" s="92"/>
    </row>
    <row r="197">
      <c r="A197" s="67"/>
      <c r="B197" s="68"/>
      <c r="C197" s="69" t="s">
        <v>894</v>
      </c>
      <c r="D197" s="72"/>
      <c r="E197" s="104" t="s">
        <v>895</v>
      </c>
      <c r="F197" s="72"/>
      <c r="G197" s="73"/>
      <c r="H197" s="74"/>
      <c r="I197" s="72"/>
      <c r="J197" s="107"/>
      <c r="K197" s="72"/>
      <c r="L197" s="77"/>
      <c r="M197" s="78"/>
      <c r="N197" s="99"/>
      <c r="O197" s="80">
        <v>26.0</v>
      </c>
      <c r="P197" s="81" t="s">
        <v>1112</v>
      </c>
      <c r="R197" s="27" t="s">
        <v>1113</v>
      </c>
      <c r="S197" s="80">
        <v>2017.0</v>
      </c>
      <c r="T197" s="28" t="s">
        <v>1114</v>
      </c>
      <c r="W197" s="109" t="s">
        <v>1115</v>
      </c>
      <c r="X197" s="80">
        <v>193.0</v>
      </c>
      <c r="Y197" s="83" t="s">
        <v>146</v>
      </c>
      <c r="Z197" s="84">
        <v>38.0</v>
      </c>
      <c r="AA197" s="84">
        <v>3.0</v>
      </c>
      <c r="AB197" s="84">
        <v>262.0</v>
      </c>
      <c r="AC197" s="84">
        <v>269.0</v>
      </c>
      <c r="AD197" s="84">
        <v>26.0</v>
      </c>
      <c r="AE197" s="84">
        <v>5.2</v>
      </c>
      <c r="AF197" s="84">
        <v>26.0</v>
      </c>
      <c r="AG197" s="84">
        <v>1.0</v>
      </c>
      <c r="AH197" s="80">
        <v>5.0</v>
      </c>
      <c r="AI197" s="85"/>
      <c r="AJ197" s="85"/>
      <c r="AK197" s="80"/>
      <c r="AL197" s="80"/>
      <c r="AM197" s="27"/>
      <c r="AN197" s="27"/>
      <c r="AP197" s="31"/>
      <c r="AQ197" s="32"/>
      <c r="AR197" s="32"/>
      <c r="AS197" s="92"/>
      <c r="AT197" s="92"/>
      <c r="AU197" s="32"/>
      <c r="AV197" s="92"/>
      <c r="AW197" s="92"/>
      <c r="AX197" s="92"/>
      <c r="AY197" s="32"/>
      <c r="AZ197" s="92"/>
      <c r="BA197" s="92"/>
      <c r="BB197" s="92"/>
      <c r="BC197" s="92"/>
      <c r="BD197" s="32"/>
      <c r="BE197" s="92"/>
      <c r="BF197" s="92"/>
      <c r="BG197" s="92"/>
      <c r="BH197" s="92"/>
      <c r="BI197" s="32"/>
      <c r="BJ197" s="92"/>
      <c r="BK197" s="92"/>
      <c r="BL197" s="92"/>
      <c r="BM197" s="92"/>
      <c r="BN197" s="92"/>
      <c r="BO197" s="92"/>
      <c r="BP197" s="92"/>
      <c r="BQ197" s="92"/>
      <c r="BR197" s="92"/>
      <c r="BS197" s="92"/>
      <c r="BT197" s="92"/>
      <c r="BU197" s="92"/>
      <c r="BV197" s="92"/>
      <c r="BW197" s="92"/>
      <c r="BX197" s="92"/>
      <c r="BY197" s="92"/>
      <c r="BZ197" s="92"/>
      <c r="CA197" s="92"/>
    </row>
    <row r="198">
      <c r="A198" s="67"/>
      <c r="B198" s="68"/>
      <c r="C198" s="69" t="s">
        <v>894</v>
      </c>
      <c r="D198" s="72"/>
      <c r="E198" s="104" t="s">
        <v>895</v>
      </c>
      <c r="F198" s="72"/>
      <c r="G198" s="73"/>
      <c r="H198" s="74"/>
      <c r="I198" s="72"/>
      <c r="J198" s="107"/>
      <c r="K198" s="72"/>
      <c r="L198" s="77"/>
      <c r="M198" s="78"/>
      <c r="N198" s="99"/>
      <c r="O198" s="80">
        <v>26.0</v>
      </c>
      <c r="P198" s="81" t="s">
        <v>1116</v>
      </c>
      <c r="R198" s="27" t="s">
        <v>1117</v>
      </c>
      <c r="S198" s="80">
        <v>2016.0</v>
      </c>
      <c r="T198" s="27" t="s">
        <v>1118</v>
      </c>
      <c r="V198" s="82" t="s">
        <v>1119</v>
      </c>
      <c r="W198" s="82" t="s">
        <v>1120</v>
      </c>
      <c r="X198" s="80">
        <v>195.0</v>
      </c>
      <c r="Y198" s="83" t="s">
        <v>146</v>
      </c>
      <c r="Z198" s="27">
        <v>33.0</v>
      </c>
      <c r="AA198" s="27">
        <v>4.0</v>
      </c>
      <c r="AB198" s="27">
        <v>783.0</v>
      </c>
      <c r="AC198" s="27">
        <v>795.0</v>
      </c>
      <c r="AD198" s="84">
        <v>26.0</v>
      </c>
      <c r="AE198" s="84">
        <v>4.33</v>
      </c>
      <c r="AF198" s="80">
        <v>26.0</v>
      </c>
      <c r="AG198" s="80">
        <v>1.0</v>
      </c>
      <c r="AH198" s="80">
        <v>6.0</v>
      </c>
      <c r="AI198" s="85"/>
      <c r="AJ198" s="85"/>
      <c r="AK198" s="80"/>
      <c r="AL198" s="80"/>
      <c r="AM198" s="28"/>
      <c r="AP198" s="31"/>
      <c r="AQ198" s="32"/>
      <c r="AR198" s="32"/>
      <c r="AS198" s="92"/>
      <c r="AT198" s="92"/>
      <c r="AU198" s="32"/>
      <c r="AV198" s="92"/>
      <c r="AW198" s="92"/>
      <c r="AX198" s="92"/>
      <c r="AY198" s="32"/>
      <c r="AZ198" s="92"/>
      <c r="BA198" s="92"/>
      <c r="BB198" s="92"/>
      <c r="BC198" s="92"/>
      <c r="BD198" s="32"/>
      <c r="BE198" s="92"/>
      <c r="BF198" s="92"/>
      <c r="BG198" s="92"/>
      <c r="BH198" s="92"/>
      <c r="BI198" s="32"/>
      <c r="BJ198" s="92"/>
      <c r="BK198" s="92"/>
      <c r="BL198" s="92"/>
      <c r="BM198" s="92"/>
      <c r="BN198" s="92"/>
      <c r="BO198" s="92"/>
      <c r="BP198" s="92"/>
      <c r="BQ198" s="92"/>
      <c r="BR198" s="92"/>
      <c r="BS198" s="92"/>
      <c r="BT198" s="92"/>
      <c r="BU198" s="92"/>
      <c r="BV198" s="92"/>
      <c r="BW198" s="92"/>
      <c r="BX198" s="92"/>
      <c r="BY198" s="92"/>
      <c r="BZ198" s="92"/>
      <c r="CA198" s="92"/>
    </row>
    <row r="199">
      <c r="A199" s="67"/>
      <c r="B199" s="68" t="s">
        <v>894</v>
      </c>
      <c r="C199" s="69"/>
      <c r="D199" s="72"/>
      <c r="E199" s="104" t="s">
        <v>1121</v>
      </c>
      <c r="F199" s="72"/>
      <c r="G199" s="73"/>
      <c r="H199" s="74"/>
      <c r="I199" s="72"/>
      <c r="J199" s="117" t="s">
        <v>1122</v>
      </c>
      <c r="K199" s="72" t="s">
        <v>385</v>
      </c>
      <c r="L199" s="77" t="s">
        <v>384</v>
      </c>
      <c r="M199" s="115" t="s">
        <v>1123</v>
      </c>
      <c r="N199" s="99"/>
      <c r="O199" s="80">
        <v>26.0</v>
      </c>
      <c r="P199" s="81" t="s">
        <v>1124</v>
      </c>
      <c r="R199" s="27" t="s">
        <v>1125</v>
      </c>
      <c r="S199" s="80">
        <v>2017.0</v>
      </c>
      <c r="T199" s="28" t="s">
        <v>1126</v>
      </c>
      <c r="W199" s="82" t="s">
        <v>1127</v>
      </c>
      <c r="X199" s="80">
        <v>196.0</v>
      </c>
      <c r="Y199" s="83" t="s">
        <v>146</v>
      </c>
      <c r="Z199" s="27">
        <v>22.0</v>
      </c>
      <c r="AA199" s="27">
        <v>2.0</v>
      </c>
      <c r="AB199" s="27">
        <v>215.0</v>
      </c>
      <c r="AC199" s="84">
        <v>237.0</v>
      </c>
      <c r="AD199" s="84">
        <v>26.0</v>
      </c>
      <c r="AE199" s="84">
        <v>5.2</v>
      </c>
      <c r="AF199" s="80">
        <v>26.0</v>
      </c>
      <c r="AG199" s="80">
        <v>1.0</v>
      </c>
      <c r="AH199" s="80">
        <v>5.0</v>
      </c>
      <c r="AI199" s="85"/>
      <c r="AJ199" s="85"/>
      <c r="AK199" s="80"/>
      <c r="AL199" s="80"/>
      <c r="AM199" s="28"/>
      <c r="AP199" s="31"/>
      <c r="AQ199" s="32"/>
      <c r="AR199" s="32"/>
      <c r="AS199" s="92" t="s">
        <v>471</v>
      </c>
      <c r="AT199" s="92" t="s">
        <v>1128</v>
      </c>
      <c r="AU199" s="32" t="s">
        <v>231</v>
      </c>
      <c r="AV199" s="92"/>
      <c r="AW199" s="92"/>
      <c r="AX199" s="92"/>
      <c r="AY199" s="32" t="s">
        <v>1129</v>
      </c>
      <c r="AZ199" s="92" t="s">
        <v>1130</v>
      </c>
      <c r="BA199" s="92" t="s">
        <v>1131</v>
      </c>
      <c r="BB199" s="92" t="s">
        <v>1132</v>
      </c>
      <c r="BC199" s="92" t="s">
        <v>1133</v>
      </c>
      <c r="BD199" s="32" t="s">
        <v>1134</v>
      </c>
      <c r="BE199" s="92" t="s">
        <v>1130</v>
      </c>
      <c r="BF199" s="92"/>
      <c r="BG199" s="92"/>
      <c r="BH199" s="92" t="s">
        <v>1131</v>
      </c>
      <c r="BI199" s="32"/>
      <c r="BJ199" s="92"/>
      <c r="BK199" s="92" t="s">
        <v>1135</v>
      </c>
      <c r="BL199" s="92"/>
      <c r="BM199" s="92" t="s">
        <v>1136</v>
      </c>
      <c r="BN199" s="92"/>
      <c r="BO199" s="92"/>
      <c r="BP199" s="92"/>
      <c r="BQ199" s="92"/>
      <c r="BR199" s="92"/>
      <c r="BS199" s="92"/>
      <c r="BT199" s="92"/>
      <c r="BU199" s="92"/>
      <c r="BV199" s="92"/>
      <c r="BW199" s="92"/>
      <c r="BX199" s="92"/>
      <c r="BY199" s="92"/>
      <c r="BZ199" s="92"/>
      <c r="CA199" s="92"/>
    </row>
    <row r="200">
      <c r="A200" s="67"/>
      <c r="B200" s="68"/>
      <c r="C200" s="69" t="s">
        <v>894</v>
      </c>
      <c r="D200" s="72"/>
      <c r="E200" s="104" t="s">
        <v>895</v>
      </c>
      <c r="F200" s="72"/>
      <c r="G200" s="73"/>
      <c r="H200" s="74"/>
      <c r="I200" s="72"/>
      <c r="J200" s="107"/>
      <c r="K200" s="72"/>
      <c r="L200" s="77"/>
      <c r="M200" s="78"/>
      <c r="N200" s="99"/>
      <c r="O200" s="80">
        <v>26.0</v>
      </c>
      <c r="P200" s="81" t="s">
        <v>1137</v>
      </c>
      <c r="R200" s="27" t="s">
        <v>1117</v>
      </c>
      <c r="S200" s="80">
        <v>2015.0</v>
      </c>
      <c r="T200" s="28" t="s">
        <v>1138</v>
      </c>
      <c r="W200" s="82" t="s">
        <v>1139</v>
      </c>
      <c r="X200" s="80">
        <v>197.0</v>
      </c>
      <c r="Y200" s="83" t="s">
        <v>146</v>
      </c>
      <c r="Z200" s="27">
        <v>2015.0</v>
      </c>
      <c r="AA200" s="91"/>
      <c r="AB200" s="27">
        <v>2134.0</v>
      </c>
      <c r="AC200" s="27">
        <v>2143.0</v>
      </c>
      <c r="AD200" s="80">
        <v>26.0</v>
      </c>
      <c r="AE200" s="80">
        <v>3.71</v>
      </c>
      <c r="AF200" s="80">
        <v>26.0</v>
      </c>
      <c r="AG200" s="80">
        <v>1.0</v>
      </c>
      <c r="AH200" s="80">
        <v>7.0</v>
      </c>
      <c r="AI200" s="85"/>
      <c r="AJ200" s="85"/>
      <c r="AK200" s="80"/>
      <c r="AL200" s="80"/>
      <c r="AM200" s="28"/>
      <c r="AP200" s="31"/>
      <c r="AQ200" s="32"/>
      <c r="AR200" s="32"/>
      <c r="AS200" s="92"/>
      <c r="AT200" s="92"/>
      <c r="AU200" s="32"/>
      <c r="AV200" s="92"/>
      <c r="AW200" s="92"/>
      <c r="AX200" s="92"/>
      <c r="AY200" s="32"/>
      <c r="AZ200" s="92"/>
      <c r="BA200" s="92"/>
      <c r="BB200" s="92"/>
      <c r="BC200" s="92"/>
      <c r="BD200" s="32"/>
      <c r="BE200" s="92"/>
      <c r="BF200" s="92"/>
      <c r="BG200" s="92"/>
      <c r="BH200" s="92"/>
      <c r="BI200" s="32"/>
      <c r="BJ200" s="92"/>
      <c r="BK200" s="92"/>
      <c r="BL200" s="92"/>
      <c r="BM200" s="92"/>
      <c r="BN200" s="92"/>
      <c r="BO200" s="92"/>
      <c r="BP200" s="92"/>
      <c r="BQ200" s="92"/>
      <c r="BR200" s="92"/>
      <c r="BS200" s="92"/>
      <c r="BT200" s="92"/>
      <c r="BU200" s="92"/>
      <c r="BV200" s="92"/>
      <c r="BW200" s="92"/>
      <c r="BX200" s="92"/>
      <c r="BY200" s="92"/>
      <c r="BZ200" s="92"/>
      <c r="CA200" s="92"/>
    </row>
    <row r="201">
      <c r="A201" s="67"/>
      <c r="B201" s="68" t="s">
        <v>894</v>
      </c>
      <c r="C201" s="69"/>
      <c r="D201" s="72"/>
      <c r="E201" s="104" t="s">
        <v>1140</v>
      </c>
      <c r="F201" s="72"/>
      <c r="G201" s="73"/>
      <c r="H201" s="74"/>
      <c r="I201" s="72"/>
      <c r="J201" s="117" t="s">
        <v>1141</v>
      </c>
      <c r="K201" s="72" t="s">
        <v>385</v>
      </c>
      <c r="L201" s="77" t="s">
        <v>169</v>
      </c>
      <c r="M201" s="115" t="s">
        <v>1142</v>
      </c>
      <c r="N201" s="99" t="s">
        <v>1143</v>
      </c>
      <c r="O201" s="80">
        <v>25.0</v>
      </c>
      <c r="P201" s="81" t="s">
        <v>1144</v>
      </c>
      <c r="R201" s="27" t="s">
        <v>1145</v>
      </c>
      <c r="S201" s="80">
        <v>2019.0</v>
      </c>
      <c r="T201" s="28" t="s">
        <v>902</v>
      </c>
      <c r="W201" s="109" t="s">
        <v>1146</v>
      </c>
      <c r="X201" s="80">
        <v>198.0</v>
      </c>
      <c r="Y201" s="83" t="s">
        <v>146</v>
      </c>
      <c r="Z201" s="30"/>
      <c r="AA201" s="91"/>
      <c r="AB201" s="27">
        <v>4947.0</v>
      </c>
      <c r="AC201" s="27">
        <v>4958.0</v>
      </c>
      <c r="AD201" s="84">
        <v>25.0</v>
      </c>
      <c r="AE201" s="84">
        <v>8.33</v>
      </c>
      <c r="AF201" s="84">
        <v>25.0</v>
      </c>
      <c r="AG201" s="84">
        <v>1.0</v>
      </c>
      <c r="AH201" s="80">
        <v>3.0</v>
      </c>
      <c r="AI201" s="85"/>
      <c r="AJ201" s="85"/>
      <c r="AK201" s="80"/>
      <c r="AL201" s="80"/>
      <c r="AM201" s="28"/>
      <c r="AN201" s="27"/>
      <c r="AP201" s="31"/>
      <c r="AQ201" s="32"/>
      <c r="AR201" s="32"/>
      <c r="AS201" s="92"/>
      <c r="AT201" s="92"/>
      <c r="AU201" s="32"/>
      <c r="AV201" s="92"/>
      <c r="AW201" s="92"/>
      <c r="AX201" s="92"/>
      <c r="AY201" s="32"/>
      <c r="AZ201" s="92"/>
      <c r="BA201" s="92"/>
      <c r="BB201" s="92"/>
      <c r="BC201" s="92"/>
      <c r="BD201" s="32"/>
      <c r="BE201" s="92"/>
      <c r="BF201" s="92"/>
      <c r="BG201" s="92"/>
      <c r="BH201" s="92"/>
      <c r="BI201" s="32"/>
      <c r="BJ201" s="92"/>
      <c r="BK201" s="92"/>
      <c r="BL201" s="92"/>
      <c r="BM201" s="92"/>
      <c r="BN201" s="92"/>
      <c r="BO201" s="92"/>
      <c r="BP201" s="92"/>
      <c r="BQ201" s="92"/>
      <c r="BR201" s="92"/>
      <c r="BS201" s="92"/>
      <c r="BT201" s="92"/>
      <c r="BU201" s="92"/>
      <c r="BV201" s="92"/>
      <c r="BW201" s="92"/>
      <c r="BX201" s="92"/>
      <c r="BY201" s="92"/>
      <c r="BZ201" s="92"/>
      <c r="CA201" s="92"/>
    </row>
    <row r="202">
      <c r="A202" s="67"/>
      <c r="B202" s="68"/>
      <c r="C202" s="69" t="s">
        <v>894</v>
      </c>
      <c r="D202" s="72"/>
      <c r="E202" s="104" t="s">
        <v>895</v>
      </c>
      <c r="F202" s="72"/>
      <c r="G202" s="73"/>
      <c r="H202" s="74"/>
      <c r="I202" s="72"/>
      <c r="J202" s="107"/>
      <c r="K202" s="72"/>
      <c r="L202" s="77"/>
      <c r="M202" s="78"/>
      <c r="N202" s="99"/>
      <c r="O202" s="80">
        <v>25.0</v>
      </c>
      <c r="P202" s="81" t="s">
        <v>1147</v>
      </c>
      <c r="R202" s="27" t="s">
        <v>1148</v>
      </c>
      <c r="S202" s="80">
        <v>2019.0</v>
      </c>
      <c r="T202" s="28" t="s">
        <v>1149</v>
      </c>
      <c r="W202" s="82" t="s">
        <v>1150</v>
      </c>
      <c r="X202" s="80">
        <v>199.0</v>
      </c>
      <c r="Y202" s="83" t="s">
        <v>146</v>
      </c>
      <c r="Z202" s="27">
        <v>2421.0</v>
      </c>
      <c r="AA202" s="91"/>
      <c r="AB202" s="27">
        <v>618.0</v>
      </c>
      <c r="AC202" s="27">
        <v>638.0</v>
      </c>
      <c r="AD202" s="84">
        <v>25.0</v>
      </c>
      <c r="AE202" s="84">
        <v>8.33</v>
      </c>
      <c r="AF202" s="80">
        <v>25.0</v>
      </c>
      <c r="AG202" s="80">
        <v>1.0</v>
      </c>
      <c r="AH202" s="80">
        <v>3.0</v>
      </c>
      <c r="AI202" s="85"/>
      <c r="AJ202" s="85"/>
      <c r="AK202" s="80"/>
      <c r="AL202" s="80"/>
      <c r="AM202" s="28"/>
      <c r="AP202" s="31"/>
      <c r="AQ202" s="32"/>
      <c r="AR202" s="32"/>
      <c r="AS202" s="92"/>
      <c r="AT202" s="92"/>
      <c r="AU202" s="32"/>
      <c r="AV202" s="92"/>
      <c r="AW202" s="92"/>
      <c r="AX202" s="92"/>
      <c r="AY202" s="32"/>
      <c r="AZ202" s="92"/>
      <c r="BA202" s="92"/>
      <c r="BB202" s="92"/>
      <c r="BC202" s="92"/>
      <c r="BD202" s="32"/>
      <c r="BE202" s="92"/>
      <c r="BF202" s="92"/>
      <c r="BG202" s="92"/>
      <c r="BH202" s="92"/>
      <c r="BI202" s="32"/>
      <c r="BJ202" s="92"/>
      <c r="BK202" s="92"/>
      <c r="BL202" s="92"/>
      <c r="BM202" s="92"/>
      <c r="BN202" s="92"/>
      <c r="BO202" s="92"/>
      <c r="BP202" s="92"/>
      <c r="BQ202" s="92"/>
      <c r="BR202" s="92"/>
      <c r="BS202" s="92"/>
      <c r="BT202" s="92"/>
      <c r="BU202" s="92"/>
      <c r="BV202" s="92"/>
      <c r="BW202" s="92"/>
      <c r="BX202" s="92"/>
      <c r="BY202" s="92"/>
      <c r="BZ202" s="92"/>
      <c r="CA202" s="92"/>
    </row>
    <row r="203">
      <c r="A203" s="67"/>
      <c r="B203" s="68"/>
      <c r="C203" s="69" t="s">
        <v>894</v>
      </c>
      <c r="D203" s="72"/>
      <c r="E203" s="104" t="s">
        <v>895</v>
      </c>
      <c r="F203" s="72"/>
      <c r="G203" s="73"/>
      <c r="H203" s="74"/>
      <c r="I203" s="72"/>
      <c r="J203" s="107"/>
      <c r="K203" s="72"/>
      <c r="L203" s="77"/>
      <c r="M203" s="78"/>
      <c r="N203" s="99"/>
      <c r="O203" s="80">
        <v>25.0</v>
      </c>
      <c r="P203" s="122" t="s">
        <v>1151</v>
      </c>
      <c r="R203" s="27" t="s">
        <v>1152</v>
      </c>
      <c r="S203" s="80">
        <v>2019.0</v>
      </c>
      <c r="T203" s="28" t="s">
        <v>1153</v>
      </c>
      <c r="W203" s="82" t="s">
        <v>1154</v>
      </c>
      <c r="X203" s="80">
        <v>200.0</v>
      </c>
      <c r="Y203" s="83" t="s">
        <v>146</v>
      </c>
      <c r="Z203" s="27">
        <v>40.0</v>
      </c>
      <c r="AA203" s="27">
        <v>28.0</v>
      </c>
      <c r="AB203" s="27">
        <v>2363.0</v>
      </c>
      <c r="AC203" s="27">
        <v>2374.0</v>
      </c>
      <c r="AD203" s="84">
        <v>25.0</v>
      </c>
      <c r="AE203" s="84">
        <v>8.33</v>
      </c>
      <c r="AF203" s="80">
        <v>25.0</v>
      </c>
      <c r="AG203" s="84">
        <v>1.0</v>
      </c>
      <c r="AH203" s="80">
        <v>3.0</v>
      </c>
      <c r="AI203" s="85"/>
      <c r="AJ203" s="85"/>
      <c r="AK203" s="80"/>
      <c r="AL203" s="80"/>
      <c r="AM203" s="30"/>
      <c r="AN203" s="30"/>
      <c r="AO203" s="30"/>
      <c r="AP203" s="31"/>
      <c r="AQ203" s="32"/>
      <c r="AR203" s="123"/>
      <c r="AS203" s="92"/>
      <c r="AT203" s="92"/>
      <c r="AU203" s="32"/>
      <c r="AV203" s="92"/>
      <c r="AW203" s="92"/>
      <c r="AX203" s="92"/>
      <c r="AY203" s="32"/>
      <c r="AZ203" s="92"/>
      <c r="BA203" s="92"/>
      <c r="BB203" s="92"/>
      <c r="BC203" s="92"/>
      <c r="BD203" s="32"/>
      <c r="BE203" s="92"/>
      <c r="BF203" s="92"/>
      <c r="BG203" s="92"/>
      <c r="BH203" s="92"/>
      <c r="BI203" s="32"/>
      <c r="BJ203" s="92"/>
      <c r="BK203" s="92"/>
      <c r="BL203" s="92"/>
      <c r="BM203" s="92"/>
      <c r="BN203" s="92"/>
      <c r="BO203" s="92"/>
      <c r="BP203" s="92"/>
      <c r="BQ203" s="92"/>
      <c r="BR203" s="92"/>
      <c r="BS203" s="92"/>
      <c r="BT203" s="92"/>
      <c r="BU203" s="92"/>
      <c r="BV203" s="92"/>
      <c r="BW203" s="92"/>
      <c r="BX203" s="92"/>
      <c r="BY203" s="92"/>
      <c r="BZ203" s="92"/>
      <c r="CA203" s="92"/>
    </row>
    <row r="204">
      <c r="A204" s="67"/>
      <c r="B204" s="68" t="s">
        <v>894</v>
      </c>
      <c r="C204" s="69"/>
      <c r="D204" s="72"/>
      <c r="E204" s="104" t="s">
        <v>1155</v>
      </c>
      <c r="F204" s="72"/>
      <c r="G204" s="73"/>
      <c r="H204" s="74"/>
      <c r="I204" s="72"/>
      <c r="J204" s="117" t="s">
        <v>1156</v>
      </c>
      <c r="K204" s="72" t="s">
        <v>385</v>
      </c>
      <c r="L204" s="77" t="s">
        <v>169</v>
      </c>
      <c r="M204" s="115" t="s">
        <v>1157</v>
      </c>
      <c r="N204" s="99" t="s">
        <v>1158</v>
      </c>
      <c r="O204" s="85"/>
      <c r="P204" s="28" t="s">
        <v>1159</v>
      </c>
      <c r="Q204" s="81" t="s">
        <v>1160</v>
      </c>
      <c r="R204" s="27" t="s">
        <v>1161</v>
      </c>
      <c r="S204" s="80">
        <v>2022.0</v>
      </c>
      <c r="T204" s="27" t="s">
        <v>1162</v>
      </c>
      <c r="U204" s="27" t="s">
        <v>72</v>
      </c>
      <c r="V204" s="100"/>
      <c r="W204" s="109" t="s">
        <v>1163</v>
      </c>
      <c r="AB204" s="27">
        <v>1.0</v>
      </c>
      <c r="AC204" s="27">
        <v>4.0</v>
      </c>
      <c r="AD204" s="30"/>
      <c r="AE204" s="30"/>
      <c r="AF204" s="30"/>
      <c r="AG204" s="30"/>
      <c r="AH204" s="85"/>
      <c r="AI204" s="85"/>
      <c r="AJ204" s="85"/>
      <c r="AK204" s="80"/>
      <c r="AL204" s="80"/>
      <c r="AM204" s="27"/>
      <c r="AN204" s="27"/>
      <c r="AP204" s="31"/>
      <c r="AQ204" s="32"/>
      <c r="AR204" s="32"/>
      <c r="AS204" s="92"/>
      <c r="AT204" s="92"/>
      <c r="AU204" s="32"/>
      <c r="AV204" s="92"/>
      <c r="AW204" s="92"/>
      <c r="AX204" s="92"/>
      <c r="AY204" s="32"/>
      <c r="AZ204" s="92"/>
      <c r="BA204" s="92"/>
      <c r="BB204" s="92"/>
      <c r="BC204" s="92"/>
      <c r="BD204" s="32"/>
      <c r="BE204" s="92"/>
      <c r="BF204" s="92"/>
      <c r="BG204" s="92"/>
      <c r="BH204" s="92"/>
      <c r="BI204" s="32"/>
      <c r="BJ204" s="92"/>
      <c r="BK204" s="92"/>
      <c r="BL204" s="92"/>
      <c r="BM204" s="92"/>
      <c r="BN204" s="92"/>
      <c r="BO204" s="92"/>
      <c r="BP204" s="92"/>
      <c r="BQ204" s="92"/>
      <c r="BR204" s="92"/>
      <c r="BS204" s="92"/>
      <c r="BT204" s="92"/>
      <c r="BU204" s="92"/>
      <c r="BV204" s="92"/>
      <c r="BW204" s="92"/>
      <c r="BX204" s="92"/>
      <c r="BY204" s="92"/>
      <c r="BZ204" s="92"/>
      <c r="CA204" s="92"/>
    </row>
    <row r="205">
      <c r="A205" s="67"/>
      <c r="B205" s="68" t="s">
        <v>894</v>
      </c>
      <c r="C205" s="69"/>
      <c r="D205" s="72"/>
      <c r="E205" s="104" t="s">
        <v>1164</v>
      </c>
      <c r="F205" s="72"/>
      <c r="G205" s="73"/>
      <c r="H205" s="74"/>
      <c r="I205" s="72"/>
      <c r="J205" s="117" t="s">
        <v>1165</v>
      </c>
      <c r="K205" s="72" t="s">
        <v>385</v>
      </c>
      <c r="L205" s="77" t="s">
        <v>384</v>
      </c>
      <c r="M205" s="115" t="s">
        <v>1166</v>
      </c>
      <c r="N205" s="99"/>
      <c r="O205" s="80">
        <v>16.0</v>
      </c>
      <c r="P205" s="28" t="s">
        <v>1167</v>
      </c>
      <c r="Q205" s="81" t="s">
        <v>1168</v>
      </c>
      <c r="R205" s="27" t="s">
        <v>1169</v>
      </c>
      <c r="S205" s="80">
        <v>2018.0</v>
      </c>
      <c r="T205" s="27" t="s">
        <v>1170</v>
      </c>
      <c r="U205" s="27" t="s">
        <v>72</v>
      </c>
      <c r="V205" s="100"/>
      <c r="W205" s="109" t="s">
        <v>1171</v>
      </c>
      <c r="AB205" s="27">
        <v>124.0</v>
      </c>
      <c r="AC205" s="27">
        <v>135.0</v>
      </c>
      <c r="AD205" s="85"/>
      <c r="AE205" s="30"/>
      <c r="AF205" s="85"/>
      <c r="AG205" s="85"/>
      <c r="AH205" s="85"/>
      <c r="AI205" s="85"/>
      <c r="AJ205" s="85"/>
      <c r="AK205" s="80"/>
      <c r="AL205" s="80"/>
      <c r="AM205" s="28"/>
      <c r="AP205" s="31"/>
      <c r="AQ205" s="32"/>
      <c r="AS205" s="36" t="s">
        <v>72</v>
      </c>
      <c r="AT205" s="36" t="s">
        <v>72</v>
      </c>
      <c r="AU205" s="36" t="s">
        <v>231</v>
      </c>
      <c r="AY205" s="36" t="s">
        <v>1172</v>
      </c>
      <c r="AZ205" s="36" t="s">
        <v>1173</v>
      </c>
      <c r="BB205" s="36" t="s">
        <v>1174</v>
      </c>
      <c r="BC205" s="36" t="s">
        <v>1175</v>
      </c>
      <c r="BD205" s="36" t="s">
        <v>1176</v>
      </c>
      <c r="BE205" s="36" t="s">
        <v>1173</v>
      </c>
      <c r="BK205" s="36" t="s">
        <v>1177</v>
      </c>
      <c r="BM205" s="36" t="s">
        <v>1178</v>
      </c>
      <c r="BN205" s="92"/>
      <c r="BO205" s="92"/>
      <c r="BP205" s="92"/>
      <c r="BQ205" s="92"/>
      <c r="BR205" s="92"/>
      <c r="BS205" s="92"/>
      <c r="BT205" s="92"/>
      <c r="BU205" s="92"/>
      <c r="BV205" s="92"/>
      <c r="BW205" s="92"/>
      <c r="BX205" s="92"/>
      <c r="BY205" s="92"/>
      <c r="BZ205" s="92"/>
      <c r="CA205" s="92"/>
    </row>
    <row r="206">
      <c r="A206" s="67"/>
      <c r="B206" s="68" t="s">
        <v>894</v>
      </c>
      <c r="C206" s="69"/>
      <c r="D206" s="72"/>
      <c r="E206" s="104" t="s">
        <v>1179</v>
      </c>
      <c r="F206" s="72"/>
      <c r="G206" s="73"/>
      <c r="H206" s="74"/>
      <c r="I206" s="72"/>
      <c r="J206" s="117" t="s">
        <v>1180</v>
      </c>
      <c r="K206" s="72" t="s">
        <v>385</v>
      </c>
      <c r="L206" s="77" t="s">
        <v>169</v>
      </c>
      <c r="M206" s="115" t="s">
        <v>1181</v>
      </c>
      <c r="N206" s="99" t="s">
        <v>1182</v>
      </c>
      <c r="O206" s="80">
        <v>2.0</v>
      </c>
      <c r="P206" s="28" t="s">
        <v>1183</v>
      </c>
      <c r="Q206" s="81" t="s">
        <v>1184</v>
      </c>
      <c r="R206" s="27" t="s">
        <v>1185</v>
      </c>
      <c r="S206" s="80">
        <v>2020.0</v>
      </c>
      <c r="T206" s="84" t="s">
        <v>1186</v>
      </c>
      <c r="U206" s="27" t="s">
        <v>72</v>
      </c>
      <c r="V206" s="100"/>
      <c r="W206" s="141" t="s">
        <v>1187</v>
      </c>
      <c r="AB206" s="84">
        <v>298.0</v>
      </c>
      <c r="AC206" s="84">
        <v>301.0</v>
      </c>
      <c r="AD206" s="30"/>
      <c r="AE206" s="30"/>
      <c r="AF206" s="30"/>
      <c r="AG206" s="30"/>
      <c r="AH206" s="85"/>
      <c r="AI206" s="85"/>
      <c r="AJ206" s="85"/>
      <c r="AK206" s="80"/>
      <c r="AL206" s="80"/>
      <c r="AM206" s="27"/>
      <c r="AN206" s="27"/>
      <c r="AP206" s="31"/>
      <c r="AQ206" s="32"/>
      <c r="AR206" s="32"/>
      <c r="AS206" s="92"/>
      <c r="AT206" s="92"/>
      <c r="AU206" s="32"/>
      <c r="AV206" s="92"/>
      <c r="AW206" s="92"/>
      <c r="AX206" s="92"/>
      <c r="AY206" s="32"/>
      <c r="AZ206" s="92"/>
      <c r="BA206" s="92"/>
      <c r="BB206" s="92"/>
      <c r="BC206" s="92"/>
      <c r="BD206" s="32"/>
      <c r="BE206" s="92"/>
      <c r="BF206" s="92"/>
      <c r="BG206" s="92"/>
      <c r="BH206" s="92"/>
      <c r="BI206" s="32"/>
      <c r="BJ206" s="92"/>
      <c r="BK206" s="92"/>
      <c r="BL206" s="92"/>
      <c r="BM206" s="92"/>
      <c r="BN206" s="92"/>
      <c r="BO206" s="92"/>
      <c r="BP206" s="92"/>
      <c r="BQ206" s="92"/>
      <c r="BR206" s="92"/>
      <c r="BS206" s="92"/>
      <c r="BT206" s="92"/>
      <c r="BU206" s="92"/>
      <c r="BV206" s="92"/>
      <c r="BW206" s="92"/>
      <c r="BX206" s="92"/>
      <c r="BY206" s="92"/>
      <c r="BZ206" s="92"/>
      <c r="CA206" s="92"/>
    </row>
    <row r="207">
      <c r="A207" s="67"/>
      <c r="B207" s="68" t="s">
        <v>894</v>
      </c>
      <c r="C207" s="69"/>
      <c r="D207" s="72"/>
      <c r="E207" s="104" t="s">
        <v>1188</v>
      </c>
      <c r="F207" s="72"/>
      <c r="G207" s="73"/>
      <c r="H207" s="74"/>
      <c r="I207" s="72"/>
      <c r="J207" s="117" t="s">
        <v>1189</v>
      </c>
      <c r="K207" s="72" t="s">
        <v>385</v>
      </c>
      <c r="L207" s="77" t="s">
        <v>169</v>
      </c>
      <c r="M207" s="115" t="s">
        <v>1190</v>
      </c>
      <c r="N207" s="99" t="s">
        <v>1191</v>
      </c>
      <c r="O207" s="85"/>
      <c r="P207" s="28" t="s">
        <v>1192</v>
      </c>
      <c r="Q207" s="81" t="s">
        <v>1193</v>
      </c>
      <c r="R207" s="84" t="s">
        <v>1194</v>
      </c>
      <c r="S207" s="80">
        <v>2022.0</v>
      </c>
      <c r="T207" s="27" t="s">
        <v>1162</v>
      </c>
      <c r="U207" s="27" t="s">
        <v>72</v>
      </c>
      <c r="V207" s="100"/>
      <c r="W207" s="109" t="s">
        <v>1195</v>
      </c>
      <c r="AB207" s="84">
        <v>1.0</v>
      </c>
      <c r="AC207" s="84">
        <v>4.0</v>
      </c>
      <c r="AD207" s="85"/>
      <c r="AE207" s="30"/>
      <c r="AF207" s="30"/>
      <c r="AG207" s="30"/>
      <c r="AH207" s="85"/>
      <c r="AI207" s="85"/>
      <c r="AJ207" s="85"/>
      <c r="AK207" s="80"/>
      <c r="AL207" s="80"/>
      <c r="AM207" s="28"/>
      <c r="AP207" s="31"/>
      <c r="AQ207" s="32"/>
      <c r="AR207" s="32"/>
      <c r="AS207" s="92"/>
      <c r="AT207" s="92"/>
      <c r="AU207" s="32"/>
      <c r="AV207" s="92"/>
      <c r="AW207" s="92"/>
      <c r="AX207" s="92"/>
      <c r="AY207" s="32"/>
      <c r="AZ207" s="92"/>
      <c r="BA207" s="92"/>
      <c r="BB207" s="92"/>
      <c r="BC207" s="92"/>
      <c r="BD207" s="32"/>
      <c r="BE207" s="92"/>
      <c r="BF207" s="92"/>
      <c r="BG207" s="92"/>
      <c r="BH207" s="92"/>
      <c r="BI207" s="32"/>
      <c r="BJ207" s="92"/>
      <c r="BK207" s="92"/>
      <c r="BL207" s="92"/>
      <c r="BM207" s="92"/>
      <c r="BN207" s="92"/>
      <c r="BO207" s="92"/>
      <c r="BP207" s="92"/>
      <c r="BQ207" s="92"/>
      <c r="BR207" s="92"/>
      <c r="BS207" s="92"/>
      <c r="BT207" s="92"/>
      <c r="BU207" s="92"/>
      <c r="BV207" s="92"/>
      <c r="BW207" s="92"/>
      <c r="BX207" s="92"/>
      <c r="BY207" s="92"/>
      <c r="BZ207" s="92"/>
      <c r="CA207" s="92"/>
    </row>
    <row r="208">
      <c r="A208" s="67"/>
      <c r="B208" s="68"/>
      <c r="C208" s="69" t="s">
        <v>894</v>
      </c>
      <c r="D208" s="72"/>
      <c r="E208" s="104" t="s">
        <v>895</v>
      </c>
      <c r="F208" s="72"/>
      <c r="G208" s="73"/>
      <c r="H208" s="74"/>
      <c r="I208" s="72"/>
      <c r="J208" s="107"/>
      <c r="K208" s="72"/>
      <c r="L208" s="77"/>
      <c r="M208" s="78"/>
      <c r="N208" s="99"/>
      <c r="O208" s="80">
        <v>1.0</v>
      </c>
      <c r="P208" s="28" t="s">
        <v>1196</v>
      </c>
      <c r="Q208" s="81" t="s">
        <v>1197</v>
      </c>
      <c r="R208" s="84" t="s">
        <v>1198</v>
      </c>
      <c r="S208" s="80">
        <v>2021.0</v>
      </c>
      <c r="T208" s="27" t="s">
        <v>1199</v>
      </c>
      <c r="U208" s="27" t="s">
        <v>72</v>
      </c>
      <c r="V208" s="100"/>
      <c r="W208" s="109" t="s">
        <v>1200</v>
      </c>
      <c r="AB208" s="84">
        <v>1.0</v>
      </c>
      <c r="AC208" s="84">
        <v>4.0</v>
      </c>
      <c r="AD208" s="85"/>
      <c r="AE208" s="30"/>
      <c r="AF208" s="30"/>
      <c r="AG208" s="30"/>
      <c r="AH208" s="85"/>
      <c r="AI208" s="85"/>
      <c r="AJ208" s="85"/>
      <c r="AK208" s="80"/>
      <c r="AL208" s="80"/>
      <c r="AM208" s="28"/>
      <c r="AP208" s="31"/>
      <c r="AQ208" s="32"/>
      <c r="AR208" s="32"/>
      <c r="AS208" s="92"/>
      <c r="AT208" s="92"/>
      <c r="AU208" s="32"/>
      <c r="AV208" s="92"/>
      <c r="AW208" s="92"/>
      <c r="AX208" s="92"/>
      <c r="AY208" s="32"/>
      <c r="AZ208" s="92"/>
      <c r="BA208" s="92"/>
      <c r="BB208" s="92"/>
      <c r="BC208" s="92"/>
      <c r="BD208" s="32"/>
      <c r="BE208" s="92"/>
      <c r="BF208" s="92"/>
      <c r="BG208" s="92"/>
      <c r="BH208" s="92"/>
      <c r="BI208" s="32"/>
      <c r="BJ208" s="92"/>
      <c r="BK208" s="92"/>
      <c r="BL208" s="92"/>
      <c r="BM208" s="92"/>
      <c r="BN208" s="92"/>
      <c r="BO208" s="92"/>
      <c r="BP208" s="92"/>
      <c r="BQ208" s="92"/>
      <c r="BR208" s="92"/>
      <c r="BS208" s="92"/>
      <c r="BT208" s="92"/>
      <c r="BU208" s="92"/>
      <c r="BV208" s="92"/>
      <c r="BW208" s="92"/>
      <c r="BX208" s="92"/>
      <c r="BY208" s="92"/>
      <c r="BZ208" s="92"/>
      <c r="CA208" s="92"/>
    </row>
    <row r="209">
      <c r="A209" s="67"/>
      <c r="B209" s="68"/>
      <c r="C209" s="69" t="s">
        <v>894</v>
      </c>
      <c r="D209" s="72"/>
      <c r="E209" s="104" t="s">
        <v>895</v>
      </c>
      <c r="F209" s="72"/>
      <c r="G209" s="73"/>
      <c r="H209" s="74"/>
      <c r="I209" s="72"/>
      <c r="J209" s="107"/>
      <c r="K209" s="72"/>
      <c r="L209" s="77"/>
      <c r="M209" s="78"/>
      <c r="N209" s="99"/>
      <c r="O209" s="85"/>
      <c r="P209" s="28" t="s">
        <v>1201</v>
      </c>
      <c r="Q209" s="81" t="s">
        <v>1202</v>
      </c>
      <c r="R209" s="27" t="s">
        <v>1203</v>
      </c>
      <c r="S209" s="80">
        <v>2022.0</v>
      </c>
      <c r="T209" s="27" t="s">
        <v>1204</v>
      </c>
      <c r="U209" s="27" t="s">
        <v>72</v>
      </c>
      <c r="V209" s="91"/>
      <c r="W209" s="109" t="s">
        <v>1205</v>
      </c>
      <c r="AB209" s="27">
        <v>29.0</v>
      </c>
      <c r="AC209" s="27">
        <v>37.0</v>
      </c>
      <c r="AD209" s="30"/>
      <c r="AE209" s="30"/>
      <c r="AF209" s="85"/>
      <c r="AG209" s="85"/>
      <c r="AH209" s="85"/>
      <c r="AI209" s="85"/>
      <c r="AJ209" s="85"/>
      <c r="AK209" s="80"/>
      <c r="AL209" s="80"/>
      <c r="AM209" s="28"/>
      <c r="AP209" s="133"/>
      <c r="AQ209" s="134"/>
      <c r="AR209" s="32"/>
      <c r="AS209" s="92"/>
      <c r="AT209" s="92"/>
      <c r="AU209" s="32"/>
      <c r="AV209" s="92"/>
      <c r="AW209" s="92"/>
      <c r="AX209" s="92"/>
      <c r="AY209" s="32"/>
      <c r="AZ209" s="92"/>
      <c r="BA209" s="92"/>
      <c r="BB209" s="92"/>
      <c r="BC209" s="92"/>
      <c r="BD209" s="32"/>
      <c r="BE209" s="92"/>
      <c r="BF209" s="92"/>
      <c r="BG209" s="92"/>
      <c r="BH209" s="92"/>
      <c r="BI209" s="32"/>
      <c r="BJ209" s="92"/>
      <c r="BK209" s="92"/>
      <c r="BL209" s="92"/>
      <c r="BM209" s="92"/>
      <c r="BN209" s="92"/>
      <c r="BO209" s="92"/>
      <c r="BP209" s="92"/>
      <c r="BQ209" s="92"/>
      <c r="BR209" s="92"/>
      <c r="BS209" s="92"/>
      <c r="BT209" s="92"/>
      <c r="BU209" s="92"/>
      <c r="BV209" s="92"/>
      <c r="BW209" s="92"/>
      <c r="BX209" s="92"/>
      <c r="BY209" s="92"/>
      <c r="BZ209" s="92"/>
      <c r="CA209" s="92"/>
    </row>
    <row r="210">
      <c r="A210" s="67"/>
      <c r="B210" s="68" t="s">
        <v>894</v>
      </c>
      <c r="C210" s="69"/>
      <c r="D210" s="72"/>
      <c r="E210" s="104" t="s">
        <v>1206</v>
      </c>
      <c r="F210" s="72"/>
      <c r="G210" s="73"/>
      <c r="H210" s="74"/>
      <c r="I210" s="72"/>
      <c r="J210" s="117" t="s">
        <v>1207</v>
      </c>
      <c r="K210" s="72" t="s">
        <v>385</v>
      </c>
      <c r="L210" s="77" t="s">
        <v>169</v>
      </c>
      <c r="M210" s="115" t="s">
        <v>1208</v>
      </c>
      <c r="N210" s="99" t="s">
        <v>1209</v>
      </c>
      <c r="O210" s="85"/>
      <c r="P210" s="28" t="s">
        <v>1210</v>
      </c>
      <c r="Q210" s="81" t="s">
        <v>1211</v>
      </c>
      <c r="R210" s="27" t="s">
        <v>1212</v>
      </c>
      <c r="S210" s="80">
        <v>2020.0</v>
      </c>
      <c r="T210" s="27" t="s">
        <v>1213</v>
      </c>
      <c r="U210" s="27" t="s">
        <v>72</v>
      </c>
      <c r="V210" s="100"/>
      <c r="W210" s="141" t="s">
        <v>1214</v>
      </c>
      <c r="AB210" s="84">
        <v>1482.0</v>
      </c>
      <c r="AC210" s="84">
        <v>1487.0</v>
      </c>
      <c r="AD210" s="30"/>
      <c r="AE210" s="30"/>
      <c r="AF210" s="30"/>
      <c r="AG210" s="30"/>
      <c r="AH210" s="85"/>
      <c r="AI210" s="85"/>
      <c r="AJ210" s="85"/>
      <c r="AK210" s="80"/>
      <c r="AL210" s="80"/>
      <c r="AM210" s="27"/>
      <c r="AN210" s="27"/>
      <c r="AP210" s="31"/>
      <c r="AQ210" s="32"/>
      <c r="AR210" s="32"/>
      <c r="AS210" s="92"/>
      <c r="AT210" s="92"/>
      <c r="AU210" s="32"/>
      <c r="AV210" s="92"/>
      <c r="AW210" s="92"/>
      <c r="AX210" s="92"/>
      <c r="AY210" s="32"/>
      <c r="AZ210" s="92"/>
      <c r="BA210" s="92"/>
      <c r="BB210" s="92"/>
      <c r="BC210" s="92"/>
      <c r="BD210" s="32"/>
      <c r="BE210" s="92"/>
      <c r="BF210" s="92"/>
      <c r="BG210" s="92"/>
      <c r="BH210" s="92"/>
      <c r="BI210" s="32"/>
      <c r="BJ210" s="92"/>
      <c r="BK210" s="92"/>
      <c r="BL210" s="92"/>
      <c r="BM210" s="92"/>
      <c r="BN210" s="92"/>
      <c r="BO210" s="92"/>
      <c r="BP210" s="92"/>
      <c r="BQ210" s="92"/>
      <c r="BR210" s="92"/>
      <c r="BS210" s="92"/>
      <c r="BT210" s="92"/>
      <c r="BU210" s="92"/>
      <c r="BV210" s="92"/>
      <c r="BW210" s="92"/>
      <c r="BX210" s="92"/>
      <c r="BY210" s="92"/>
      <c r="BZ210" s="92"/>
      <c r="CA210" s="92"/>
    </row>
    <row r="211">
      <c r="A211" s="67"/>
      <c r="B211" s="68" t="s">
        <v>894</v>
      </c>
      <c r="C211" s="69"/>
      <c r="D211" s="72"/>
      <c r="E211" s="104" t="s">
        <v>1215</v>
      </c>
      <c r="F211" s="72"/>
      <c r="G211" s="73"/>
      <c r="H211" s="74"/>
      <c r="I211" s="72"/>
      <c r="J211" s="114" t="s">
        <v>1216</v>
      </c>
      <c r="K211" s="72" t="s">
        <v>385</v>
      </c>
      <c r="L211" s="77" t="s">
        <v>169</v>
      </c>
      <c r="M211" s="115" t="s">
        <v>1217</v>
      </c>
      <c r="N211" s="99" t="s">
        <v>1218</v>
      </c>
      <c r="O211" s="85"/>
      <c r="P211" s="28" t="s">
        <v>1219</v>
      </c>
      <c r="Q211" s="81" t="s">
        <v>1220</v>
      </c>
      <c r="R211" s="27" t="s">
        <v>1221</v>
      </c>
      <c r="S211" s="80">
        <v>2022.0</v>
      </c>
      <c r="T211" s="27" t="s">
        <v>1222</v>
      </c>
      <c r="U211" s="27" t="s">
        <v>72</v>
      </c>
      <c r="V211" s="100"/>
      <c r="W211" s="141" t="s">
        <v>1223</v>
      </c>
      <c r="AB211" s="84">
        <v>163.0</v>
      </c>
      <c r="AC211" s="84">
        <v>168.0</v>
      </c>
      <c r="AD211" s="30"/>
      <c r="AE211" s="30"/>
      <c r="AF211" s="30"/>
      <c r="AG211" s="30"/>
      <c r="AH211" s="85"/>
      <c r="AI211" s="85"/>
      <c r="AJ211" s="85"/>
      <c r="AK211" s="80"/>
      <c r="AL211" s="80"/>
      <c r="AM211" s="27"/>
      <c r="AN211" s="27"/>
      <c r="AP211" s="31"/>
      <c r="AQ211" s="32"/>
      <c r="AR211" s="32"/>
      <c r="AS211" s="92"/>
      <c r="AT211" s="92"/>
      <c r="AU211" s="32"/>
      <c r="AV211" s="92"/>
      <c r="AW211" s="92"/>
      <c r="AX211" s="92"/>
      <c r="AY211" s="32"/>
      <c r="AZ211" s="92"/>
      <c r="BA211" s="92"/>
      <c r="BB211" s="92"/>
      <c r="BC211" s="92"/>
      <c r="BD211" s="32"/>
      <c r="BE211" s="92"/>
      <c r="BF211" s="92"/>
      <c r="BG211" s="92"/>
      <c r="BH211" s="92"/>
      <c r="BI211" s="32"/>
      <c r="BJ211" s="92"/>
      <c r="BK211" s="92"/>
      <c r="BL211" s="92"/>
      <c r="BM211" s="92"/>
      <c r="BN211" s="92"/>
      <c r="BO211" s="92"/>
      <c r="BP211" s="92"/>
      <c r="BQ211" s="92"/>
      <c r="BR211" s="92"/>
      <c r="BS211" s="92"/>
      <c r="BT211" s="92"/>
      <c r="BU211" s="92"/>
      <c r="BV211" s="92"/>
      <c r="BW211" s="92"/>
      <c r="BX211" s="92"/>
      <c r="BY211" s="92"/>
      <c r="BZ211" s="92"/>
      <c r="CA211" s="92"/>
    </row>
    <row r="212">
      <c r="A212" s="67"/>
      <c r="B212" s="68"/>
      <c r="C212" s="69" t="s">
        <v>894</v>
      </c>
      <c r="D212" s="72"/>
      <c r="E212" s="104" t="s">
        <v>895</v>
      </c>
      <c r="F212" s="72"/>
      <c r="G212" s="73"/>
      <c r="H212" s="74"/>
      <c r="I212" s="72"/>
      <c r="J212" s="107"/>
      <c r="K212" s="72"/>
      <c r="L212" s="77"/>
      <c r="M212" s="78"/>
      <c r="N212" s="99"/>
      <c r="O212" s="80">
        <v>2.0</v>
      </c>
      <c r="P212" s="28" t="s">
        <v>1224</v>
      </c>
      <c r="Q212" s="81" t="s">
        <v>1225</v>
      </c>
      <c r="R212" s="27" t="s">
        <v>1226</v>
      </c>
      <c r="S212" s="80">
        <v>2021.0</v>
      </c>
      <c r="T212" s="27" t="s">
        <v>1227</v>
      </c>
      <c r="U212" s="27" t="s">
        <v>72</v>
      </c>
      <c r="V212" s="100"/>
      <c r="W212" s="141" t="s">
        <v>1228</v>
      </c>
      <c r="AB212" s="84">
        <v>322.0</v>
      </c>
      <c r="AC212" s="84">
        <v>323.0</v>
      </c>
      <c r="AD212" s="30"/>
      <c r="AE212" s="30"/>
      <c r="AF212" s="30"/>
      <c r="AG212" s="30"/>
      <c r="AH212" s="85"/>
      <c r="AI212" s="85"/>
      <c r="AJ212" s="85"/>
      <c r="AK212" s="80"/>
      <c r="AL212" s="80"/>
      <c r="AM212" s="28"/>
      <c r="AN212" s="27"/>
      <c r="AP212" s="31"/>
      <c r="AQ212" s="32"/>
      <c r="AR212" s="32"/>
      <c r="AS212" s="92"/>
      <c r="AT212" s="92"/>
      <c r="AU212" s="32"/>
      <c r="AV212" s="92"/>
      <c r="AW212" s="92"/>
      <c r="AX212" s="92"/>
      <c r="AY212" s="32"/>
      <c r="AZ212" s="92"/>
      <c r="BA212" s="92"/>
      <c r="BB212" s="92"/>
      <c r="BC212" s="92"/>
      <c r="BD212" s="32"/>
      <c r="BE212" s="92"/>
      <c r="BF212" s="92"/>
      <c r="BG212" s="92"/>
      <c r="BH212" s="92"/>
      <c r="BI212" s="32"/>
      <c r="BJ212" s="92"/>
      <c r="BK212" s="92"/>
      <c r="BL212" s="92"/>
      <c r="BM212" s="92"/>
      <c r="BN212" s="92"/>
      <c r="BO212" s="92"/>
      <c r="BP212" s="92"/>
      <c r="BQ212" s="92"/>
      <c r="BR212" s="92"/>
      <c r="BS212" s="92"/>
      <c r="BT212" s="92"/>
      <c r="BU212" s="92"/>
      <c r="BV212" s="92"/>
      <c r="BW212" s="92"/>
      <c r="BX212" s="92"/>
      <c r="BY212" s="92"/>
      <c r="BZ212" s="92"/>
      <c r="CA212" s="92"/>
    </row>
    <row r="213">
      <c r="A213" s="67"/>
      <c r="B213" s="68" t="s">
        <v>894</v>
      </c>
      <c r="C213" s="69"/>
      <c r="D213" s="72"/>
      <c r="E213" s="104" t="s">
        <v>1229</v>
      </c>
      <c r="F213" s="72"/>
      <c r="G213" s="73"/>
      <c r="H213" s="74"/>
      <c r="I213" s="72"/>
      <c r="J213" s="107"/>
      <c r="K213" s="72" t="s">
        <v>732</v>
      </c>
      <c r="L213" s="77" t="s">
        <v>384</v>
      </c>
      <c r="M213" s="152" t="s">
        <v>1230</v>
      </c>
      <c r="N213" s="99"/>
      <c r="O213" s="80">
        <v>4.0</v>
      </c>
      <c r="P213" s="28" t="s">
        <v>1231</v>
      </c>
      <c r="Q213" s="81" t="s">
        <v>1232</v>
      </c>
      <c r="R213" s="27" t="s">
        <v>1233</v>
      </c>
      <c r="S213" s="80">
        <v>2020.0</v>
      </c>
      <c r="T213" s="84" t="s">
        <v>1234</v>
      </c>
      <c r="U213" s="27" t="s">
        <v>72</v>
      </c>
      <c r="V213" s="100"/>
      <c r="W213" s="141" t="s">
        <v>1235</v>
      </c>
      <c r="AB213" s="84">
        <v>1.0</v>
      </c>
      <c r="AC213" s="84">
        <v>8.0</v>
      </c>
      <c r="AD213" s="30"/>
      <c r="AE213" s="30"/>
      <c r="AF213" s="30"/>
      <c r="AG213" s="30"/>
      <c r="AH213" s="85"/>
      <c r="AI213" s="85"/>
      <c r="AJ213" s="85"/>
      <c r="AK213" s="80"/>
      <c r="AL213" s="80"/>
      <c r="AM213" s="28"/>
      <c r="AN213" s="27"/>
      <c r="AP213" s="31"/>
      <c r="AQ213" s="32"/>
      <c r="AR213" s="152" t="s">
        <v>1236</v>
      </c>
      <c r="AS213" s="152" t="s">
        <v>72</v>
      </c>
      <c r="AT213" s="152" t="s">
        <v>72</v>
      </c>
      <c r="AU213" s="170" t="s">
        <v>231</v>
      </c>
      <c r="AV213" s="92"/>
      <c r="AW213" s="92"/>
      <c r="AX213" s="92"/>
      <c r="AY213" s="32"/>
      <c r="AZ213" s="152" t="s">
        <v>1237</v>
      </c>
      <c r="BA213" s="92"/>
      <c r="BB213" s="152" t="s">
        <v>1238</v>
      </c>
      <c r="BC213" s="152" t="s">
        <v>1239</v>
      </c>
      <c r="BD213" s="152" t="s">
        <v>1240</v>
      </c>
      <c r="BE213" s="152" t="s">
        <v>1241</v>
      </c>
      <c r="BF213" s="152" t="s">
        <v>1242</v>
      </c>
      <c r="BG213" s="92"/>
      <c r="BH213" s="92"/>
      <c r="BI213" s="32"/>
      <c r="BJ213" s="92"/>
      <c r="BK213" s="92"/>
      <c r="BL213" s="92"/>
      <c r="BM213" s="92"/>
      <c r="BN213" s="92"/>
      <c r="BO213" s="92"/>
      <c r="BP213" s="92"/>
      <c r="BQ213" s="92"/>
      <c r="BR213" s="92"/>
      <c r="BS213" s="92"/>
      <c r="BT213" s="92"/>
      <c r="BU213" s="92"/>
      <c r="BV213" s="92"/>
      <c r="BW213" s="92"/>
      <c r="BX213" s="92"/>
      <c r="BY213" s="92"/>
      <c r="BZ213" s="92"/>
      <c r="CA213" s="92"/>
    </row>
    <row r="214">
      <c r="A214" s="67"/>
      <c r="B214" s="68" t="s">
        <v>894</v>
      </c>
      <c r="C214" s="69"/>
      <c r="D214" s="72"/>
      <c r="E214" s="104" t="s">
        <v>1243</v>
      </c>
      <c r="F214" s="72"/>
      <c r="G214" s="73"/>
      <c r="H214" s="74"/>
      <c r="I214" s="72"/>
      <c r="J214" s="117" t="s">
        <v>1244</v>
      </c>
      <c r="K214" s="72" t="s">
        <v>732</v>
      </c>
      <c r="L214" s="77" t="s">
        <v>169</v>
      </c>
      <c r="M214" s="152" t="s">
        <v>1245</v>
      </c>
      <c r="N214" s="99" t="s">
        <v>1246</v>
      </c>
      <c r="O214" s="85"/>
      <c r="P214" s="28" t="s">
        <v>1247</v>
      </c>
      <c r="Q214" s="81" t="s">
        <v>1248</v>
      </c>
      <c r="R214" s="84" t="s">
        <v>1249</v>
      </c>
      <c r="S214" s="80">
        <v>2021.0</v>
      </c>
      <c r="T214" s="27" t="s">
        <v>1250</v>
      </c>
      <c r="U214" s="27" t="s">
        <v>72</v>
      </c>
      <c r="V214" s="100"/>
      <c r="W214" s="109" t="s">
        <v>1251</v>
      </c>
      <c r="AB214" s="84">
        <v>1159.0</v>
      </c>
      <c r="AC214" s="84">
        <v>1162.0</v>
      </c>
      <c r="AD214" s="30"/>
      <c r="AE214" s="30"/>
      <c r="AF214" s="85"/>
      <c r="AG214" s="30"/>
      <c r="AH214" s="85"/>
      <c r="AI214" s="85"/>
      <c r="AJ214" s="85"/>
      <c r="AK214" s="80"/>
      <c r="AL214" s="80"/>
      <c r="AM214" s="28"/>
      <c r="AP214" s="31"/>
      <c r="AQ214" s="32"/>
      <c r="AR214" s="152" t="s">
        <v>1252</v>
      </c>
      <c r="AS214" s="92" t="s">
        <v>1253</v>
      </c>
      <c r="AT214" s="92" t="s">
        <v>1253</v>
      </c>
      <c r="AU214" s="32" t="s">
        <v>231</v>
      </c>
      <c r="AV214" s="92"/>
      <c r="AW214" s="92"/>
      <c r="AX214" s="92"/>
      <c r="AY214" s="32"/>
      <c r="AZ214" s="152" t="s">
        <v>1254</v>
      </c>
      <c r="BA214" s="92"/>
      <c r="BB214" s="152" t="s">
        <v>1255</v>
      </c>
      <c r="BC214" s="152" t="s">
        <v>1256</v>
      </c>
      <c r="BD214" s="152" t="s">
        <v>449</v>
      </c>
      <c r="BE214" s="92" t="s">
        <v>1241</v>
      </c>
      <c r="BF214" s="92"/>
      <c r="BG214" s="92"/>
      <c r="BH214" s="92" t="s">
        <v>1257</v>
      </c>
      <c r="BI214" s="32" t="s">
        <v>1258</v>
      </c>
      <c r="BJ214" s="92"/>
      <c r="BK214" s="152" t="s">
        <v>1259</v>
      </c>
      <c r="BL214" s="92"/>
      <c r="BM214" s="152" t="s">
        <v>1260</v>
      </c>
      <c r="BN214" s="92"/>
      <c r="BO214" s="92"/>
      <c r="BP214" s="92"/>
      <c r="BQ214" s="92"/>
      <c r="BR214" s="92"/>
      <c r="BS214" s="92"/>
      <c r="BT214" s="92"/>
      <c r="BU214" s="92"/>
      <c r="BV214" s="92"/>
      <c r="BW214" s="92"/>
      <c r="BX214" s="92"/>
      <c r="BY214" s="92"/>
      <c r="BZ214" s="92"/>
      <c r="CA214" s="92"/>
    </row>
    <row r="215">
      <c r="A215" s="67"/>
      <c r="B215" s="68" t="s">
        <v>894</v>
      </c>
      <c r="C215" s="69"/>
      <c r="D215" s="72"/>
      <c r="E215" s="104" t="s">
        <v>1261</v>
      </c>
      <c r="F215" s="72" t="s">
        <v>384</v>
      </c>
      <c r="G215" s="73"/>
      <c r="H215" s="74"/>
      <c r="I215" s="72"/>
      <c r="J215" s="117" t="s">
        <v>1262</v>
      </c>
      <c r="K215" s="72" t="s">
        <v>732</v>
      </c>
      <c r="L215" s="77" t="s">
        <v>384</v>
      </c>
      <c r="M215" s="152" t="s">
        <v>1263</v>
      </c>
      <c r="N215" s="99"/>
      <c r="O215" s="85"/>
      <c r="P215" s="28" t="s">
        <v>1264</v>
      </c>
      <c r="Q215" s="81" t="s">
        <v>1265</v>
      </c>
      <c r="R215" s="27" t="s">
        <v>1266</v>
      </c>
      <c r="S215" s="80">
        <v>2022.0</v>
      </c>
      <c r="T215" s="27" t="s">
        <v>831</v>
      </c>
      <c r="U215" s="27" t="s">
        <v>72</v>
      </c>
      <c r="V215" s="100"/>
      <c r="W215" s="171" t="s">
        <v>1267</v>
      </c>
      <c r="Z215" s="27">
        <v>10.0</v>
      </c>
      <c r="AA215" s="91"/>
      <c r="AB215" s="27">
        <v>75835.0</v>
      </c>
      <c r="AC215" s="84">
        <v>75858.0</v>
      </c>
      <c r="AD215" s="85"/>
      <c r="AE215" s="30"/>
      <c r="AF215" s="85"/>
      <c r="AG215" s="30"/>
      <c r="AH215" s="85"/>
      <c r="AI215" s="85"/>
      <c r="AJ215" s="85"/>
      <c r="AK215" s="80"/>
      <c r="AL215" s="80"/>
      <c r="AM215" s="28"/>
      <c r="AP215" s="31"/>
      <c r="AQ215" s="32"/>
      <c r="AR215" s="152" t="s">
        <v>1268</v>
      </c>
      <c r="AS215" s="92" t="s">
        <v>72</v>
      </c>
      <c r="AT215" s="92" t="s">
        <v>72</v>
      </c>
      <c r="AU215" s="32" t="s">
        <v>231</v>
      </c>
      <c r="AV215" s="92" t="s">
        <v>231</v>
      </c>
      <c r="AW215" s="92" t="s">
        <v>231</v>
      </c>
      <c r="AX215" s="92" t="s">
        <v>231</v>
      </c>
      <c r="AY215" s="152" t="s">
        <v>1269</v>
      </c>
      <c r="AZ215" s="152" t="s">
        <v>1270</v>
      </c>
      <c r="BA215" s="152" t="s">
        <v>1271</v>
      </c>
      <c r="BB215" s="152" t="s">
        <v>1272</v>
      </c>
      <c r="BC215" s="152" t="s">
        <v>1273</v>
      </c>
      <c r="BD215" s="152" t="s">
        <v>1274</v>
      </c>
      <c r="BE215" s="152" t="s">
        <v>1275</v>
      </c>
      <c r="BF215" s="92"/>
      <c r="BG215" s="152" t="s">
        <v>1276</v>
      </c>
      <c r="BH215" s="92"/>
      <c r="BI215" s="32"/>
      <c r="BJ215" s="92"/>
      <c r="BK215" s="152" t="s">
        <v>1277</v>
      </c>
      <c r="BL215" s="92"/>
      <c r="BM215" s="92"/>
      <c r="BN215" s="92"/>
      <c r="BO215" s="92"/>
      <c r="BP215" s="92"/>
      <c r="BQ215" s="92"/>
      <c r="BR215" s="92"/>
      <c r="BS215" s="92"/>
      <c r="BT215" s="92"/>
      <c r="BU215" s="92"/>
      <c r="BV215" s="92"/>
      <c r="BW215" s="92"/>
      <c r="BX215" s="92"/>
      <c r="BY215" s="92"/>
      <c r="BZ215" s="92"/>
      <c r="CA215" s="92"/>
    </row>
    <row r="216">
      <c r="A216" s="67"/>
      <c r="B216" s="68"/>
      <c r="C216" s="69" t="s">
        <v>894</v>
      </c>
      <c r="D216" s="72"/>
      <c r="E216" s="104" t="s">
        <v>1278</v>
      </c>
      <c r="F216" s="72"/>
      <c r="G216" s="73"/>
      <c r="H216" s="74"/>
      <c r="I216" s="72"/>
      <c r="J216" s="107"/>
      <c r="K216" s="72"/>
      <c r="L216" s="77"/>
      <c r="M216" s="78"/>
      <c r="N216" s="99"/>
      <c r="O216" s="80">
        <v>1.0</v>
      </c>
      <c r="P216" s="28" t="s">
        <v>1279</v>
      </c>
      <c r="Q216" s="81" t="s">
        <v>1280</v>
      </c>
      <c r="R216" s="27" t="s">
        <v>1281</v>
      </c>
      <c r="S216" s="80">
        <v>2020.0</v>
      </c>
      <c r="T216" s="84" t="s">
        <v>1282</v>
      </c>
      <c r="U216" s="27" t="s">
        <v>72</v>
      </c>
      <c r="V216" s="100"/>
      <c r="W216" s="141" t="s">
        <v>1283</v>
      </c>
      <c r="AB216" s="84">
        <v>158.0</v>
      </c>
      <c r="AC216" s="84">
        <v>168.0</v>
      </c>
      <c r="AD216" s="30"/>
      <c r="AE216" s="30"/>
      <c r="AF216" s="30"/>
      <c r="AG216" s="30"/>
      <c r="AH216" s="85"/>
      <c r="AI216" s="85"/>
      <c r="AJ216" s="85"/>
      <c r="AK216" s="80"/>
      <c r="AL216" s="80"/>
      <c r="AM216" s="27"/>
      <c r="AP216" s="31"/>
      <c r="AQ216" s="32"/>
      <c r="AR216" s="32"/>
      <c r="AS216" s="92"/>
      <c r="AT216" s="92"/>
      <c r="AU216" s="32"/>
      <c r="AV216" s="92"/>
      <c r="AW216" s="92"/>
      <c r="AX216" s="92"/>
      <c r="AY216" s="32"/>
      <c r="AZ216" s="92"/>
      <c r="BA216" s="92"/>
      <c r="BB216" s="92"/>
      <c r="BC216" s="92"/>
      <c r="BD216" s="32"/>
      <c r="BE216" s="92"/>
      <c r="BF216" s="92"/>
      <c r="BG216" s="92"/>
      <c r="BH216" s="92"/>
      <c r="BI216" s="32"/>
      <c r="BJ216" s="92"/>
      <c r="BK216" s="92"/>
      <c r="BL216" s="92"/>
      <c r="BM216" s="92"/>
      <c r="BN216" s="92"/>
      <c r="BO216" s="92"/>
      <c r="BP216" s="92"/>
      <c r="BQ216" s="92"/>
      <c r="BR216" s="92"/>
      <c r="BS216" s="92"/>
      <c r="BT216" s="92"/>
      <c r="BU216" s="92"/>
      <c r="BV216" s="92"/>
      <c r="BW216" s="92"/>
      <c r="BX216" s="92"/>
      <c r="BY216" s="92"/>
      <c r="BZ216" s="92"/>
      <c r="CA216" s="92"/>
    </row>
    <row r="217">
      <c r="A217" s="67"/>
      <c r="B217" s="68" t="s">
        <v>894</v>
      </c>
      <c r="C217" s="69"/>
      <c r="D217" s="72"/>
      <c r="E217" s="104" t="s">
        <v>1284</v>
      </c>
      <c r="F217" s="72"/>
      <c r="G217" s="73"/>
      <c r="H217" s="74"/>
      <c r="I217" s="72"/>
      <c r="J217" s="107"/>
      <c r="K217" s="72" t="s">
        <v>732</v>
      </c>
      <c r="L217" s="77" t="s">
        <v>384</v>
      </c>
      <c r="M217" s="152" t="s">
        <v>1285</v>
      </c>
      <c r="N217" s="152"/>
      <c r="O217" s="80">
        <v>4.0</v>
      </c>
      <c r="P217" s="28" t="s">
        <v>1286</v>
      </c>
      <c r="Q217" s="81" t="s">
        <v>1287</v>
      </c>
      <c r="R217" s="27" t="s">
        <v>1288</v>
      </c>
      <c r="S217" s="80">
        <v>2020.0</v>
      </c>
      <c r="T217" s="84" t="s">
        <v>1289</v>
      </c>
      <c r="U217" s="27" t="s">
        <v>72</v>
      </c>
      <c r="V217" s="100"/>
      <c r="W217" s="141" t="s">
        <v>1290</v>
      </c>
      <c r="AB217" s="84">
        <v>676.0</v>
      </c>
      <c r="AC217" s="84">
        <v>683.0</v>
      </c>
      <c r="AD217" s="30"/>
      <c r="AE217" s="30"/>
      <c r="AF217" s="30"/>
      <c r="AG217" s="30"/>
      <c r="AH217" s="85"/>
      <c r="AI217" s="85"/>
      <c r="AJ217" s="85"/>
      <c r="AK217" s="80"/>
      <c r="AL217" s="80"/>
      <c r="AM217" s="27"/>
      <c r="AN217" s="27"/>
      <c r="AP217" s="31"/>
      <c r="AQ217" s="32"/>
      <c r="AR217" s="152" t="s">
        <v>1291</v>
      </c>
      <c r="AS217" s="92" t="s">
        <v>72</v>
      </c>
      <c r="AT217" s="92" t="s">
        <v>72</v>
      </c>
      <c r="AU217" s="170" t="s">
        <v>231</v>
      </c>
      <c r="AV217" s="92"/>
      <c r="AW217" s="92"/>
      <c r="AX217" s="92"/>
      <c r="AY217" s="172" t="s">
        <v>1292</v>
      </c>
      <c r="AZ217" s="173" t="s">
        <v>1293</v>
      </c>
      <c r="BA217" s="152" t="s">
        <v>1294</v>
      </c>
      <c r="BB217" s="152" t="s">
        <v>1295</v>
      </c>
      <c r="BC217" s="92"/>
      <c r="BD217" s="32"/>
      <c r="BE217" s="173" t="s">
        <v>1296</v>
      </c>
      <c r="BF217" s="152" t="s">
        <v>1297</v>
      </c>
      <c r="BG217" s="92"/>
      <c r="BH217" s="152" t="s">
        <v>1298</v>
      </c>
      <c r="BI217" s="152" t="s">
        <v>1299</v>
      </c>
      <c r="BJ217" s="92"/>
      <c r="BK217" s="92"/>
      <c r="BL217" s="152" t="s">
        <v>1300</v>
      </c>
      <c r="BM217" s="152" t="s">
        <v>1301</v>
      </c>
      <c r="BN217" s="92"/>
      <c r="BO217" s="92"/>
      <c r="BP217" s="92"/>
      <c r="BQ217" s="92"/>
      <c r="BR217" s="92"/>
      <c r="BS217" s="92"/>
      <c r="BT217" s="92"/>
      <c r="BU217" s="92"/>
      <c r="BV217" s="92"/>
      <c r="BW217" s="92"/>
      <c r="BX217" s="92"/>
      <c r="BY217" s="92"/>
      <c r="BZ217" s="92"/>
      <c r="CA217" s="92"/>
    </row>
    <row r="218">
      <c r="A218" s="67"/>
      <c r="B218" s="68" t="s">
        <v>894</v>
      </c>
      <c r="C218" s="69"/>
      <c r="D218" s="72"/>
      <c r="E218" s="104" t="s">
        <v>1302</v>
      </c>
      <c r="F218" s="72"/>
      <c r="G218" s="73"/>
      <c r="H218" s="74"/>
      <c r="I218" s="72"/>
      <c r="J218" s="107"/>
      <c r="K218" s="72" t="s">
        <v>732</v>
      </c>
      <c r="L218" s="77" t="s">
        <v>384</v>
      </c>
      <c r="M218" s="152" t="s">
        <v>1303</v>
      </c>
      <c r="N218" s="99"/>
      <c r="O218" s="80">
        <v>3.0</v>
      </c>
      <c r="P218" s="28" t="s">
        <v>1304</v>
      </c>
      <c r="Q218" s="81" t="s">
        <v>1305</v>
      </c>
      <c r="R218" s="27" t="s">
        <v>1306</v>
      </c>
      <c r="S218" s="80">
        <v>2021.0</v>
      </c>
      <c r="T218" s="84" t="s">
        <v>1307</v>
      </c>
      <c r="U218" s="27" t="s">
        <v>72</v>
      </c>
      <c r="V218" s="100"/>
      <c r="W218" s="141" t="s">
        <v>1308</v>
      </c>
      <c r="AB218" s="84">
        <v>146.0</v>
      </c>
      <c r="AC218" s="84">
        <v>151.0</v>
      </c>
      <c r="AD218" s="30"/>
      <c r="AE218" s="30"/>
      <c r="AF218" s="30"/>
      <c r="AG218" s="30"/>
      <c r="AH218" s="85"/>
      <c r="AI218" s="85"/>
      <c r="AJ218" s="85"/>
      <c r="AK218" s="80"/>
      <c r="AL218" s="80"/>
      <c r="AM218" s="27"/>
      <c r="AN218" s="27"/>
      <c r="AP218" s="31"/>
      <c r="AQ218" s="32"/>
      <c r="AR218" s="152" t="s">
        <v>1309</v>
      </c>
      <c r="AS218" s="92" t="s">
        <v>72</v>
      </c>
      <c r="AT218" s="92" t="s">
        <v>72</v>
      </c>
      <c r="AU218" s="32" t="s">
        <v>231</v>
      </c>
      <c r="AV218" s="92"/>
      <c r="AW218" s="92"/>
      <c r="AX218" s="92"/>
      <c r="AY218" s="32"/>
      <c r="AZ218" s="92"/>
      <c r="BA218" s="92"/>
      <c r="BB218" s="152" t="s">
        <v>1310</v>
      </c>
      <c r="BC218" s="152" t="s">
        <v>1311</v>
      </c>
      <c r="BD218" s="152" t="s">
        <v>449</v>
      </c>
      <c r="BE218" s="152" t="s">
        <v>1241</v>
      </c>
      <c r="BF218" s="92"/>
      <c r="BG218" s="92"/>
      <c r="BH218" s="92"/>
      <c r="BI218" s="32"/>
      <c r="BJ218" s="92"/>
      <c r="BK218" s="92"/>
      <c r="BL218" s="92"/>
      <c r="BM218" s="92"/>
      <c r="BN218" s="92"/>
      <c r="BO218" s="92"/>
      <c r="BP218" s="92"/>
      <c r="BQ218" s="92"/>
      <c r="BR218" s="92"/>
      <c r="BS218" s="92"/>
      <c r="BT218" s="92"/>
      <c r="BU218" s="92"/>
      <c r="BV218" s="92"/>
      <c r="BW218" s="92"/>
      <c r="BX218" s="92"/>
      <c r="BY218" s="92"/>
      <c r="BZ218" s="92"/>
      <c r="CA218" s="92"/>
    </row>
    <row r="219">
      <c r="A219" s="67"/>
      <c r="B219" s="68"/>
      <c r="C219" s="132" t="s">
        <v>894</v>
      </c>
      <c r="D219" s="72"/>
      <c r="E219" s="104" t="s">
        <v>895</v>
      </c>
      <c r="F219" s="72"/>
      <c r="G219" s="73"/>
      <c r="H219" s="74"/>
      <c r="I219" s="72"/>
      <c r="J219" s="107"/>
      <c r="K219" s="72"/>
      <c r="L219" s="77"/>
      <c r="M219" s="78"/>
      <c r="N219" s="99"/>
      <c r="O219" s="85"/>
      <c r="P219" s="28" t="s">
        <v>1312</v>
      </c>
      <c r="Q219" s="81" t="s">
        <v>1313</v>
      </c>
      <c r="R219" s="27" t="s">
        <v>1314</v>
      </c>
      <c r="S219" s="80">
        <v>2022.0</v>
      </c>
      <c r="T219" s="27" t="s">
        <v>1315</v>
      </c>
      <c r="U219" s="27" t="s">
        <v>72</v>
      </c>
      <c r="V219" s="100"/>
      <c r="W219" s="141" t="s">
        <v>1316</v>
      </c>
      <c r="AB219" s="84">
        <v>4415.0</v>
      </c>
      <c r="AC219" s="84">
        <v>4420.0</v>
      </c>
      <c r="AD219" s="30"/>
      <c r="AE219" s="30"/>
      <c r="AF219" s="30"/>
      <c r="AG219" s="30"/>
      <c r="AH219" s="85"/>
      <c r="AI219" s="85"/>
      <c r="AJ219" s="85"/>
      <c r="AK219" s="80"/>
      <c r="AL219" s="80"/>
      <c r="AM219" s="27"/>
      <c r="AN219" s="27"/>
      <c r="AP219" s="31"/>
      <c r="AQ219" s="32"/>
      <c r="AR219" s="32"/>
      <c r="AS219" s="92"/>
      <c r="AT219" s="92"/>
      <c r="AU219" s="32"/>
      <c r="AV219" s="92"/>
      <c r="AW219" s="92"/>
      <c r="AX219" s="92"/>
      <c r="AY219" s="32"/>
      <c r="AZ219" s="92"/>
      <c r="BA219" s="92"/>
      <c r="BB219" s="92"/>
      <c r="BC219" s="92"/>
      <c r="BD219" s="32"/>
      <c r="BE219" s="92"/>
      <c r="BF219" s="92"/>
      <c r="BG219" s="92"/>
      <c r="BH219" s="92"/>
      <c r="BI219" s="32"/>
      <c r="BJ219" s="92"/>
      <c r="BK219" s="92"/>
      <c r="BL219" s="92"/>
      <c r="BM219" s="92"/>
      <c r="BN219" s="92"/>
      <c r="BO219" s="92"/>
      <c r="BP219" s="92"/>
      <c r="BQ219" s="92"/>
      <c r="BR219" s="92"/>
      <c r="BS219" s="92"/>
      <c r="BT219" s="92"/>
      <c r="BU219" s="92"/>
      <c r="BV219" s="92"/>
      <c r="BW219" s="92"/>
      <c r="BX219" s="92"/>
      <c r="BY219" s="92"/>
      <c r="BZ219" s="92"/>
      <c r="CA219" s="92"/>
    </row>
    <row r="220">
      <c r="A220" s="67"/>
      <c r="B220" s="68" t="s">
        <v>382</v>
      </c>
      <c r="C220" s="69" t="s">
        <v>385</v>
      </c>
      <c r="D220" s="72"/>
      <c r="E220" s="104" t="s">
        <v>1317</v>
      </c>
      <c r="F220" s="72" t="s">
        <v>384</v>
      </c>
      <c r="G220" s="87" t="s">
        <v>459</v>
      </c>
      <c r="H220" s="74" t="s">
        <v>384</v>
      </c>
      <c r="I220" s="72"/>
      <c r="J220" s="117" t="s">
        <v>1318</v>
      </c>
      <c r="K220" s="72" t="s">
        <v>732</v>
      </c>
      <c r="L220" s="77" t="s">
        <v>169</v>
      </c>
      <c r="M220" s="78"/>
      <c r="N220" s="99" t="s">
        <v>141</v>
      </c>
      <c r="O220" s="85"/>
      <c r="P220" s="28" t="s">
        <v>1319</v>
      </c>
      <c r="Q220" s="81" t="s">
        <v>1320</v>
      </c>
      <c r="R220" s="84" t="s">
        <v>1321</v>
      </c>
      <c r="S220" s="80">
        <v>2021.0</v>
      </c>
      <c r="T220" s="27" t="s">
        <v>831</v>
      </c>
      <c r="U220" s="27" t="s">
        <v>72</v>
      </c>
      <c r="V220" s="100"/>
      <c r="W220" s="171" t="s">
        <v>1322</v>
      </c>
      <c r="Z220" s="27">
        <v>9.0</v>
      </c>
      <c r="AA220" s="91"/>
      <c r="AB220" s="84">
        <v>147600.0</v>
      </c>
      <c r="AC220" s="84">
        <v>147612.0</v>
      </c>
      <c r="AD220" s="30"/>
      <c r="AE220" s="30"/>
      <c r="AF220" s="30"/>
      <c r="AG220" s="30"/>
      <c r="AH220" s="85"/>
      <c r="AI220" s="85"/>
      <c r="AJ220" s="85"/>
      <c r="AK220" s="80"/>
      <c r="AL220" s="80"/>
      <c r="AM220" s="28"/>
      <c r="AP220" s="31"/>
      <c r="AQ220" s="32"/>
      <c r="AR220" s="32"/>
      <c r="AS220" s="92"/>
      <c r="AT220" s="92"/>
      <c r="AU220" s="32"/>
      <c r="AV220" s="92"/>
      <c r="AW220" s="92"/>
      <c r="AX220" s="92"/>
      <c r="AY220" s="32"/>
      <c r="AZ220" s="92"/>
      <c r="BA220" s="92"/>
      <c r="BB220" s="92"/>
      <c r="BC220" s="92"/>
      <c r="BD220" s="32"/>
      <c r="BE220" s="92"/>
      <c r="BF220" s="92"/>
      <c r="BG220" s="92"/>
      <c r="BH220" s="92"/>
      <c r="BI220" s="32"/>
      <c r="BJ220" s="92"/>
      <c r="BK220" s="92"/>
      <c r="BL220" s="92"/>
      <c r="BM220" s="92"/>
      <c r="BN220" s="92"/>
      <c r="BO220" s="92"/>
      <c r="BP220" s="92"/>
      <c r="BQ220" s="92"/>
      <c r="BR220" s="92"/>
      <c r="BS220" s="92"/>
      <c r="BT220" s="92"/>
      <c r="BU220" s="92"/>
      <c r="BV220" s="92"/>
      <c r="BW220" s="92"/>
      <c r="BX220" s="92"/>
      <c r="BY220" s="92"/>
      <c r="BZ220" s="92"/>
      <c r="CA220" s="92"/>
    </row>
    <row r="221">
      <c r="A221" s="67"/>
      <c r="B221" s="68" t="s">
        <v>894</v>
      </c>
      <c r="C221" s="69"/>
      <c r="D221" s="72"/>
      <c r="E221" s="104" t="s">
        <v>1323</v>
      </c>
      <c r="F221" s="72"/>
      <c r="G221" s="73"/>
      <c r="H221" s="74"/>
      <c r="I221" s="72"/>
      <c r="J221" s="107"/>
      <c r="K221" s="72" t="s">
        <v>732</v>
      </c>
      <c r="L221" s="77" t="s">
        <v>384</v>
      </c>
      <c r="M221" s="152" t="s">
        <v>1324</v>
      </c>
      <c r="N221" s="99"/>
      <c r="O221" s="85"/>
      <c r="P221" s="28" t="s">
        <v>1325</v>
      </c>
      <c r="Q221" s="81" t="s">
        <v>1326</v>
      </c>
      <c r="R221" s="27" t="s">
        <v>1327</v>
      </c>
      <c r="S221" s="80">
        <v>2021.0</v>
      </c>
      <c r="T221" s="27" t="s">
        <v>1328</v>
      </c>
      <c r="U221" s="27" t="s">
        <v>72</v>
      </c>
      <c r="V221" s="100"/>
      <c r="W221" s="141" t="s">
        <v>1329</v>
      </c>
      <c r="AB221" s="84">
        <v>1.0</v>
      </c>
      <c r="AC221" s="84">
        <v>6.0</v>
      </c>
      <c r="AD221" s="30"/>
      <c r="AE221" s="30"/>
      <c r="AF221" s="30"/>
      <c r="AG221" s="30"/>
      <c r="AH221" s="85"/>
      <c r="AI221" s="85"/>
      <c r="AJ221" s="85"/>
      <c r="AK221" s="80"/>
      <c r="AL221" s="80"/>
      <c r="AM221" s="27"/>
      <c r="AN221" s="27"/>
      <c r="AP221" s="31"/>
      <c r="AQ221" s="32"/>
      <c r="AR221" s="152" t="s">
        <v>1330</v>
      </c>
      <c r="AS221" s="92" t="s">
        <v>72</v>
      </c>
      <c r="AT221" s="92" t="s">
        <v>72</v>
      </c>
      <c r="AU221" s="32" t="s">
        <v>231</v>
      </c>
      <c r="AV221" s="92"/>
      <c r="AW221" s="92"/>
      <c r="AX221" s="92"/>
      <c r="AY221" s="32"/>
      <c r="AZ221" s="152" t="s">
        <v>1331</v>
      </c>
      <c r="BA221" s="92"/>
      <c r="BB221" s="152" t="s">
        <v>1332</v>
      </c>
      <c r="BC221" s="152" t="s">
        <v>1333</v>
      </c>
      <c r="BD221" s="152" t="s">
        <v>449</v>
      </c>
      <c r="BE221" s="152" t="s">
        <v>1334</v>
      </c>
      <c r="BF221" s="92"/>
      <c r="BG221" s="92" t="s">
        <v>449</v>
      </c>
      <c r="BH221" s="92"/>
      <c r="BI221" s="32"/>
      <c r="BJ221" s="92"/>
      <c r="BK221" s="92"/>
      <c r="BL221" s="92"/>
      <c r="BM221" s="92"/>
      <c r="BN221" s="92"/>
      <c r="BO221" s="92"/>
      <c r="BP221" s="92"/>
      <c r="BQ221" s="92"/>
      <c r="BR221" s="92"/>
      <c r="BS221" s="92"/>
      <c r="BT221" s="92"/>
      <c r="BU221" s="92"/>
      <c r="BV221" s="92"/>
      <c r="BW221" s="92"/>
      <c r="BX221" s="92"/>
      <c r="BY221" s="92"/>
      <c r="BZ221" s="92"/>
      <c r="CA221" s="92"/>
    </row>
    <row r="222">
      <c r="A222" s="67"/>
      <c r="B222" s="68"/>
      <c r="C222" s="69" t="s">
        <v>894</v>
      </c>
      <c r="D222" s="72"/>
      <c r="E222" s="104" t="s">
        <v>895</v>
      </c>
      <c r="F222" s="72"/>
      <c r="G222" s="73"/>
      <c r="H222" s="74"/>
      <c r="I222" s="72"/>
      <c r="J222" s="107"/>
      <c r="K222" s="72"/>
      <c r="L222" s="77"/>
      <c r="M222" s="78"/>
      <c r="N222" s="99"/>
      <c r="O222" s="80">
        <v>10.0</v>
      </c>
      <c r="P222" s="28" t="s">
        <v>1335</v>
      </c>
      <c r="Q222" s="81" t="s">
        <v>1336</v>
      </c>
      <c r="R222" s="27" t="s">
        <v>1337</v>
      </c>
      <c r="S222" s="80">
        <v>2019.0</v>
      </c>
      <c r="T222" s="27" t="s">
        <v>831</v>
      </c>
      <c r="U222" s="27" t="s">
        <v>72</v>
      </c>
      <c r="V222" s="100"/>
      <c r="W222" s="171" t="s">
        <v>1338</v>
      </c>
      <c r="Z222" s="84">
        <v>7.0</v>
      </c>
      <c r="AA222" s="91"/>
      <c r="AB222" s="27">
        <v>119465.0</v>
      </c>
      <c r="AC222" s="27">
        <v>119475.0</v>
      </c>
      <c r="AD222" s="30"/>
      <c r="AE222" s="30"/>
      <c r="AF222" s="30"/>
      <c r="AG222" s="30"/>
      <c r="AH222" s="85"/>
      <c r="AI222" s="85"/>
      <c r="AJ222" s="85"/>
      <c r="AK222" s="80"/>
      <c r="AL222" s="80"/>
      <c r="AM222" s="27"/>
      <c r="AN222" s="27"/>
      <c r="AP222" s="31"/>
      <c r="AQ222" s="32"/>
      <c r="AR222" s="32"/>
      <c r="AS222" s="92"/>
      <c r="AT222" s="92"/>
      <c r="AU222" s="32"/>
      <c r="AV222" s="92"/>
      <c r="AW222" s="92"/>
      <c r="AX222" s="92"/>
      <c r="AY222" s="32"/>
      <c r="AZ222" s="92"/>
      <c r="BA222" s="92"/>
      <c r="BB222" s="92"/>
      <c r="BC222" s="92"/>
      <c r="BD222" s="32"/>
      <c r="BE222" s="92"/>
      <c r="BF222" s="92"/>
      <c r="BG222" s="92"/>
      <c r="BH222" s="92"/>
      <c r="BI222" s="32"/>
      <c r="BJ222" s="92"/>
      <c r="BK222" s="92"/>
      <c r="BL222" s="92"/>
      <c r="BM222" s="92"/>
      <c r="BN222" s="92"/>
      <c r="BO222" s="92"/>
      <c r="BP222" s="92"/>
      <c r="BQ222" s="92"/>
      <c r="BR222" s="92"/>
      <c r="BS222" s="92"/>
      <c r="BT222" s="92"/>
      <c r="BU222" s="92"/>
      <c r="BV222" s="92"/>
      <c r="BW222" s="92"/>
      <c r="BX222" s="92"/>
      <c r="BY222" s="92"/>
      <c r="BZ222" s="92"/>
      <c r="CA222" s="92"/>
    </row>
    <row r="223">
      <c r="A223" s="67"/>
      <c r="B223" s="68"/>
      <c r="C223" s="69" t="s">
        <v>894</v>
      </c>
      <c r="D223" s="72"/>
      <c r="E223" s="104" t="s">
        <v>895</v>
      </c>
      <c r="F223" s="72"/>
      <c r="G223" s="73"/>
      <c r="H223" s="74"/>
      <c r="I223" s="72"/>
      <c r="J223" s="107"/>
      <c r="K223" s="72"/>
      <c r="L223" s="77"/>
      <c r="M223" s="78"/>
      <c r="N223" s="99"/>
      <c r="O223" s="85"/>
      <c r="P223" s="28" t="s">
        <v>1339</v>
      </c>
      <c r="Q223" s="81" t="s">
        <v>1340</v>
      </c>
      <c r="R223" s="27" t="s">
        <v>1341</v>
      </c>
      <c r="S223" s="80">
        <v>2020.0</v>
      </c>
      <c r="T223" s="27" t="s">
        <v>1342</v>
      </c>
      <c r="U223" s="27" t="s">
        <v>72</v>
      </c>
      <c r="V223" s="100"/>
      <c r="W223" s="109" t="s">
        <v>1343</v>
      </c>
      <c r="AB223" s="27">
        <v>3727.0</v>
      </c>
      <c r="AC223" s="27">
        <v>3736.0</v>
      </c>
      <c r="AD223" s="85"/>
      <c r="AE223" s="30"/>
      <c r="AF223" s="85"/>
      <c r="AG223" s="85"/>
      <c r="AH223" s="85"/>
      <c r="AI223" s="85"/>
      <c r="AJ223" s="85"/>
      <c r="AK223" s="80"/>
      <c r="AL223" s="80"/>
      <c r="AM223" s="28"/>
      <c r="AP223" s="31"/>
      <c r="AQ223" s="32"/>
      <c r="AR223" s="32"/>
      <c r="AS223" s="92"/>
      <c r="AT223" s="92"/>
      <c r="AU223" s="32"/>
      <c r="AV223" s="92"/>
      <c r="AW223" s="92"/>
      <c r="AX223" s="92"/>
      <c r="AY223" s="32"/>
      <c r="AZ223" s="92"/>
      <c r="BA223" s="92"/>
      <c r="BB223" s="92"/>
      <c r="BC223" s="92"/>
      <c r="BD223" s="32"/>
      <c r="BE223" s="92"/>
      <c r="BF223" s="92"/>
      <c r="BG223" s="92"/>
      <c r="BH223" s="92"/>
      <c r="BI223" s="32"/>
      <c r="BJ223" s="92"/>
      <c r="BK223" s="92"/>
      <c r="BL223" s="92"/>
      <c r="BM223" s="92"/>
      <c r="BN223" s="92"/>
      <c r="BO223" s="92"/>
      <c r="BP223" s="92"/>
      <c r="BQ223" s="92"/>
      <c r="BR223" s="92"/>
      <c r="BS223" s="92"/>
      <c r="BT223" s="92"/>
      <c r="BU223" s="92"/>
      <c r="BV223" s="92"/>
      <c r="BW223" s="92"/>
      <c r="BX223" s="92"/>
      <c r="BY223" s="92"/>
      <c r="BZ223" s="92"/>
      <c r="CA223" s="92"/>
    </row>
    <row r="224">
      <c r="A224" s="67"/>
      <c r="B224" s="68"/>
      <c r="C224" s="69" t="s">
        <v>894</v>
      </c>
      <c r="D224" s="72"/>
      <c r="E224" s="104" t="s">
        <v>1344</v>
      </c>
      <c r="F224" s="72"/>
      <c r="G224" s="73"/>
      <c r="H224" s="74"/>
      <c r="I224" s="72"/>
      <c r="J224" s="107"/>
      <c r="K224" s="72"/>
      <c r="L224" s="77"/>
      <c r="M224" s="78"/>
      <c r="N224" s="99"/>
      <c r="O224" s="80">
        <v>1.0</v>
      </c>
      <c r="P224" s="28" t="s">
        <v>1345</v>
      </c>
      <c r="Q224" s="81" t="s">
        <v>1346</v>
      </c>
      <c r="R224" s="27" t="s">
        <v>1347</v>
      </c>
      <c r="S224" s="80">
        <v>2020.0</v>
      </c>
      <c r="T224" s="27" t="s">
        <v>1348</v>
      </c>
      <c r="U224" s="27" t="s">
        <v>72</v>
      </c>
      <c r="V224" s="100"/>
      <c r="W224" s="109" t="s">
        <v>1349</v>
      </c>
      <c r="AB224" s="27">
        <v>1.0</v>
      </c>
      <c r="AC224" s="27">
        <v>7.0</v>
      </c>
      <c r="AD224" s="30"/>
      <c r="AE224" s="30"/>
      <c r="AF224" s="85"/>
      <c r="AG224" s="85"/>
      <c r="AH224" s="85"/>
      <c r="AI224" s="85"/>
      <c r="AJ224" s="85"/>
      <c r="AK224" s="80"/>
      <c r="AL224" s="80"/>
      <c r="AM224" s="28"/>
      <c r="AP224" s="31"/>
      <c r="AQ224" s="32"/>
      <c r="AR224" s="32"/>
      <c r="AS224" s="92"/>
      <c r="AT224" s="92"/>
      <c r="AU224" s="32"/>
      <c r="AV224" s="92"/>
      <c r="AW224" s="92"/>
      <c r="AX224" s="92"/>
      <c r="AY224" s="32"/>
      <c r="AZ224" s="92"/>
      <c r="BA224" s="92"/>
      <c r="BB224" s="92"/>
      <c r="BC224" s="92"/>
      <c r="BD224" s="32"/>
      <c r="BE224" s="92"/>
      <c r="BF224" s="92"/>
      <c r="BG224" s="92"/>
      <c r="BH224" s="92"/>
      <c r="BI224" s="32"/>
      <c r="BJ224" s="92"/>
      <c r="BK224" s="92"/>
      <c r="BL224" s="92"/>
      <c r="BM224" s="92"/>
      <c r="BN224" s="92"/>
      <c r="BO224" s="92"/>
      <c r="BP224" s="92"/>
      <c r="BQ224" s="92"/>
      <c r="BR224" s="92"/>
      <c r="BS224" s="92"/>
      <c r="BT224" s="92"/>
      <c r="BU224" s="92"/>
      <c r="BV224" s="92"/>
      <c r="BW224" s="92"/>
      <c r="BX224" s="92"/>
      <c r="BY224" s="92"/>
      <c r="BZ224" s="92"/>
      <c r="CA224" s="92"/>
    </row>
    <row r="225">
      <c r="A225" s="67"/>
      <c r="B225" s="68" t="s">
        <v>385</v>
      </c>
      <c r="C225" s="132" t="s">
        <v>382</v>
      </c>
      <c r="D225" s="72"/>
      <c r="E225" s="104" t="s">
        <v>1350</v>
      </c>
      <c r="F225" s="72" t="s">
        <v>384</v>
      </c>
      <c r="G225" s="87" t="s">
        <v>732</v>
      </c>
      <c r="H225" s="74" t="s">
        <v>169</v>
      </c>
      <c r="I225" s="72"/>
      <c r="J225" s="107"/>
      <c r="K225" s="72"/>
      <c r="L225" s="77"/>
      <c r="M225" s="78"/>
      <c r="N225" s="99"/>
      <c r="O225" s="80">
        <v>4.0</v>
      </c>
      <c r="P225" s="28" t="s">
        <v>1351</v>
      </c>
      <c r="Q225" s="122" t="s">
        <v>1352</v>
      </c>
      <c r="R225" s="27" t="s">
        <v>1353</v>
      </c>
      <c r="S225" s="80">
        <v>2017.0</v>
      </c>
      <c r="T225" s="27" t="s">
        <v>1354</v>
      </c>
      <c r="U225" s="27" t="s">
        <v>72</v>
      </c>
      <c r="V225" s="100"/>
      <c r="W225" s="109" t="s">
        <v>1355</v>
      </c>
      <c r="AB225" s="27">
        <v>302.0</v>
      </c>
      <c r="AC225" s="27">
        <v>311.0</v>
      </c>
      <c r="AD225" s="30"/>
      <c r="AE225" s="30"/>
      <c r="AF225" s="30"/>
      <c r="AG225" s="30"/>
      <c r="AH225" s="85"/>
      <c r="AI225" s="85"/>
      <c r="AJ225" s="85"/>
      <c r="AK225" s="80"/>
      <c r="AL225" s="80"/>
      <c r="AM225" s="30"/>
      <c r="AN225" s="30"/>
      <c r="AO225" s="30"/>
      <c r="AP225" s="31"/>
      <c r="AQ225" s="32"/>
      <c r="AR225" s="123"/>
      <c r="AS225" s="92"/>
      <c r="AT225" s="92"/>
      <c r="AU225" s="32"/>
      <c r="AV225" s="92"/>
      <c r="AW225" s="92"/>
      <c r="AX225" s="92"/>
      <c r="AY225" s="32"/>
      <c r="AZ225" s="92"/>
      <c r="BA225" s="92"/>
      <c r="BB225" s="92"/>
      <c r="BC225" s="92"/>
      <c r="BD225" s="32"/>
      <c r="BE225" s="92"/>
      <c r="BF225" s="92"/>
      <c r="BG225" s="92"/>
      <c r="BH225" s="92"/>
      <c r="BI225" s="32"/>
      <c r="BJ225" s="92"/>
      <c r="BK225" s="92"/>
      <c r="BL225" s="92"/>
      <c r="BM225" s="92"/>
      <c r="BN225" s="92"/>
      <c r="BO225" s="92"/>
      <c r="BP225" s="92"/>
      <c r="BQ225" s="92"/>
      <c r="BR225" s="92"/>
      <c r="BS225" s="92"/>
      <c r="BT225" s="92"/>
      <c r="BU225" s="92"/>
      <c r="BV225" s="92"/>
      <c r="BW225" s="92"/>
      <c r="BX225" s="92"/>
      <c r="BY225" s="92"/>
      <c r="BZ225" s="92"/>
      <c r="CA225" s="92"/>
    </row>
    <row r="226">
      <c r="A226" s="67"/>
      <c r="B226" s="68" t="s">
        <v>894</v>
      </c>
      <c r="C226" s="69"/>
      <c r="D226" s="72"/>
      <c r="E226" s="104" t="s">
        <v>1356</v>
      </c>
      <c r="F226" s="72"/>
      <c r="G226" s="73"/>
      <c r="H226" s="74"/>
      <c r="I226" s="72"/>
      <c r="J226" s="107"/>
      <c r="K226" s="72" t="s">
        <v>732</v>
      </c>
      <c r="L226" s="77" t="s">
        <v>169</v>
      </c>
      <c r="M226" s="78"/>
      <c r="N226" s="152" t="s">
        <v>1357</v>
      </c>
      <c r="O226" s="80">
        <v>8.0</v>
      </c>
      <c r="P226" s="28" t="s">
        <v>1358</v>
      </c>
      <c r="Q226" s="81" t="s">
        <v>1359</v>
      </c>
      <c r="R226" s="27" t="s">
        <v>1360</v>
      </c>
      <c r="S226" s="80">
        <v>2020.0</v>
      </c>
      <c r="T226" s="84" t="s">
        <v>1282</v>
      </c>
      <c r="U226" s="27" t="s">
        <v>72</v>
      </c>
      <c r="V226" s="100"/>
      <c r="W226" s="141" t="s">
        <v>1361</v>
      </c>
      <c r="AB226" s="84">
        <v>136.0</v>
      </c>
      <c r="AC226" s="84">
        <v>146.0</v>
      </c>
      <c r="AD226" s="30"/>
      <c r="AE226" s="30"/>
      <c r="AF226" s="30"/>
      <c r="AG226" s="30"/>
      <c r="AH226" s="85"/>
      <c r="AI226" s="85"/>
      <c r="AJ226" s="85"/>
      <c r="AK226" s="80"/>
      <c r="AL226" s="80"/>
      <c r="AM226" s="27"/>
      <c r="AN226" s="27"/>
      <c r="AP226" s="31"/>
      <c r="AQ226" s="32"/>
      <c r="AR226" s="152" t="s">
        <v>1362</v>
      </c>
      <c r="AS226" s="92"/>
      <c r="AT226" s="92"/>
      <c r="AU226" s="32"/>
      <c r="AV226" s="92"/>
      <c r="AW226" s="92"/>
      <c r="AX226" s="92"/>
      <c r="AY226" s="32"/>
      <c r="AZ226" s="92"/>
      <c r="BA226" s="92"/>
      <c r="BB226" s="92"/>
      <c r="BC226" s="92"/>
      <c r="BD226" s="32"/>
      <c r="BE226" s="92"/>
      <c r="BF226" s="92"/>
      <c r="BG226" s="92"/>
      <c r="BH226" s="92"/>
      <c r="BI226" s="32"/>
      <c r="BJ226" s="92"/>
      <c r="BK226" s="92"/>
      <c r="BL226" s="92"/>
      <c r="BM226" s="92"/>
      <c r="BN226" s="92"/>
      <c r="BO226" s="92"/>
      <c r="BP226" s="92"/>
      <c r="BQ226" s="92"/>
      <c r="BR226" s="92"/>
      <c r="BS226" s="92"/>
      <c r="BT226" s="92"/>
      <c r="BU226" s="92"/>
      <c r="BV226" s="92"/>
      <c r="BW226" s="92"/>
      <c r="BX226" s="92"/>
      <c r="BY226" s="92"/>
      <c r="BZ226" s="92"/>
      <c r="CA226" s="92"/>
    </row>
    <row r="227">
      <c r="A227" s="174"/>
      <c r="B227" s="68"/>
      <c r="C227" s="132" t="s">
        <v>894</v>
      </c>
      <c r="D227" s="72"/>
      <c r="E227" s="104" t="s">
        <v>895</v>
      </c>
      <c r="F227" s="72"/>
      <c r="G227" s="73"/>
      <c r="H227" s="74"/>
      <c r="I227" s="72"/>
      <c r="J227" s="107"/>
      <c r="K227" s="72"/>
      <c r="L227" s="77"/>
      <c r="M227" s="78"/>
      <c r="N227" s="99"/>
      <c r="O227" s="80">
        <v>2.0</v>
      </c>
      <c r="P227" s="28" t="s">
        <v>1363</v>
      </c>
      <c r="Q227" s="81" t="s">
        <v>1364</v>
      </c>
      <c r="R227" s="27" t="s">
        <v>1365</v>
      </c>
      <c r="S227" s="80">
        <v>2019.0</v>
      </c>
      <c r="T227" s="27" t="s">
        <v>1366</v>
      </c>
      <c r="U227" s="27" t="s">
        <v>72</v>
      </c>
      <c r="V227" s="100"/>
      <c r="W227" s="141" t="s">
        <v>1367</v>
      </c>
      <c r="AB227" s="84">
        <v>1.0</v>
      </c>
      <c r="AC227" s="84">
        <v>7.0</v>
      </c>
      <c r="AD227" s="30"/>
      <c r="AE227" s="30"/>
      <c r="AF227" s="30"/>
      <c r="AG227" s="30"/>
      <c r="AH227" s="85"/>
      <c r="AI227" s="85"/>
      <c r="AJ227" s="85"/>
      <c r="AK227" s="80"/>
      <c r="AL227" s="80"/>
      <c r="AM227" s="28"/>
      <c r="AN227" s="27"/>
      <c r="AP227" s="31"/>
      <c r="AQ227" s="32"/>
      <c r="AR227" s="32"/>
      <c r="AS227" s="92"/>
      <c r="AT227" s="92"/>
      <c r="AU227" s="32"/>
      <c r="AV227" s="92"/>
      <c r="AW227" s="92"/>
      <c r="AX227" s="92"/>
      <c r="AY227" s="32"/>
      <c r="AZ227" s="92"/>
      <c r="BA227" s="92"/>
      <c r="BB227" s="92"/>
      <c r="BC227" s="92"/>
      <c r="BD227" s="32"/>
      <c r="BE227" s="92"/>
      <c r="BF227" s="92"/>
      <c r="BG227" s="92"/>
      <c r="BH227" s="92"/>
      <c r="BI227" s="32"/>
      <c r="BJ227" s="92"/>
      <c r="BK227" s="92"/>
      <c r="BL227" s="92"/>
      <c r="BM227" s="92"/>
      <c r="BN227" s="92"/>
      <c r="BO227" s="92"/>
      <c r="BP227" s="92"/>
      <c r="BQ227" s="92"/>
      <c r="BR227" s="92"/>
      <c r="BS227" s="92"/>
      <c r="BT227" s="92"/>
      <c r="BU227" s="92"/>
      <c r="BV227" s="92"/>
      <c r="BW227" s="92"/>
      <c r="BX227" s="92"/>
      <c r="BY227" s="92"/>
      <c r="BZ227" s="92"/>
      <c r="CA227" s="92"/>
    </row>
    <row r="228">
      <c r="A228" s="67"/>
      <c r="B228" s="68"/>
      <c r="C228" s="69" t="s">
        <v>894</v>
      </c>
      <c r="D228" s="72"/>
      <c r="E228" s="104" t="s">
        <v>895</v>
      </c>
      <c r="F228" s="72"/>
      <c r="G228" s="73"/>
      <c r="H228" s="74"/>
      <c r="I228" s="72"/>
      <c r="J228" s="107"/>
      <c r="K228" s="72"/>
      <c r="L228" s="77"/>
      <c r="M228" s="78"/>
      <c r="N228" s="99"/>
      <c r="O228" s="85"/>
      <c r="P228" s="28" t="s">
        <v>1368</v>
      </c>
      <c r="Q228" s="81" t="s">
        <v>1369</v>
      </c>
      <c r="R228" s="84" t="s">
        <v>1370</v>
      </c>
      <c r="S228" s="80">
        <v>2020.0</v>
      </c>
      <c r="T228" s="27" t="s">
        <v>1371</v>
      </c>
      <c r="U228" s="27" t="s">
        <v>72</v>
      </c>
      <c r="V228" s="100"/>
      <c r="W228" s="109" t="s">
        <v>1372</v>
      </c>
      <c r="AB228" s="84">
        <v>1.0</v>
      </c>
      <c r="AC228" s="84">
        <v>6.0</v>
      </c>
      <c r="AD228" s="85"/>
      <c r="AE228" s="30"/>
      <c r="AF228" s="85"/>
      <c r="AG228" s="85"/>
      <c r="AH228" s="85"/>
      <c r="AI228" s="85"/>
      <c r="AJ228" s="85"/>
      <c r="AK228" s="80"/>
      <c r="AL228" s="80"/>
      <c r="AM228" s="28"/>
      <c r="AP228" s="31"/>
      <c r="AQ228" s="32"/>
      <c r="AR228" s="32"/>
      <c r="AS228" s="92"/>
      <c r="AT228" s="92"/>
      <c r="AU228" s="32"/>
      <c r="AV228" s="92"/>
      <c r="AW228" s="92"/>
      <c r="AX228" s="92"/>
      <c r="AY228" s="32"/>
      <c r="AZ228" s="92"/>
      <c r="BA228" s="92"/>
      <c r="BB228" s="92"/>
      <c r="BC228" s="92"/>
      <c r="BD228" s="32"/>
      <c r="BE228" s="92"/>
      <c r="BF228" s="92"/>
      <c r="BG228" s="92"/>
      <c r="BH228" s="92"/>
      <c r="BI228" s="32"/>
      <c r="BJ228" s="92"/>
      <c r="BK228" s="92"/>
      <c r="BL228" s="92"/>
      <c r="BM228" s="92"/>
      <c r="BN228" s="92"/>
      <c r="BO228" s="92"/>
      <c r="BP228" s="92"/>
      <c r="BQ228" s="92"/>
      <c r="BR228" s="92"/>
      <c r="BS228" s="92"/>
      <c r="BT228" s="92"/>
      <c r="BU228" s="92"/>
      <c r="BV228" s="92"/>
      <c r="BW228" s="92"/>
      <c r="BX228" s="92"/>
      <c r="BY228" s="92"/>
      <c r="BZ228" s="92"/>
      <c r="CA228" s="92"/>
    </row>
    <row r="229">
      <c r="A229" s="67"/>
      <c r="B229" s="68"/>
      <c r="C229" s="69" t="s">
        <v>894</v>
      </c>
      <c r="D229" s="72"/>
      <c r="E229" s="104" t="s">
        <v>1373</v>
      </c>
      <c r="F229" s="72"/>
      <c r="G229" s="73"/>
      <c r="H229" s="74"/>
      <c r="I229" s="72"/>
      <c r="J229" s="107"/>
      <c r="K229" s="72"/>
      <c r="L229" s="77"/>
      <c r="M229" s="78"/>
      <c r="N229" s="99"/>
      <c r="O229" s="80">
        <v>1.0</v>
      </c>
      <c r="P229" s="28" t="s">
        <v>1374</v>
      </c>
      <c r="Q229" s="81" t="s">
        <v>1375</v>
      </c>
      <c r="R229" s="84" t="s">
        <v>1376</v>
      </c>
      <c r="S229" s="80">
        <v>2021.0</v>
      </c>
      <c r="T229" s="27" t="s">
        <v>831</v>
      </c>
      <c r="U229" s="27" t="s">
        <v>72</v>
      </c>
      <c r="V229" s="100"/>
      <c r="W229" s="171" t="s">
        <v>1377</v>
      </c>
      <c r="Z229" s="27">
        <v>9.0</v>
      </c>
      <c r="AA229" s="91"/>
      <c r="AB229" s="84">
        <v>131440.0</v>
      </c>
      <c r="AC229" s="84">
        <v>131461.0</v>
      </c>
      <c r="AD229" s="85"/>
      <c r="AE229" s="30"/>
      <c r="AF229" s="30"/>
      <c r="AG229" s="30"/>
      <c r="AH229" s="85"/>
      <c r="AI229" s="85"/>
      <c r="AJ229" s="85"/>
      <c r="AK229" s="80"/>
      <c r="AL229" s="80"/>
      <c r="AM229" s="28"/>
      <c r="AP229" s="31"/>
      <c r="AQ229" s="32"/>
      <c r="AR229" s="32"/>
      <c r="AS229" s="92"/>
      <c r="AT229" s="92"/>
      <c r="AU229" s="32"/>
      <c r="AV229" s="92"/>
      <c r="AW229" s="92"/>
      <c r="AX229" s="92"/>
      <c r="AY229" s="32"/>
      <c r="AZ229" s="92"/>
      <c r="BA229" s="92"/>
      <c r="BB229" s="92"/>
      <c r="BC229" s="92"/>
      <c r="BD229" s="32"/>
      <c r="BE229" s="92"/>
      <c r="BF229" s="92"/>
      <c r="BG229" s="92"/>
      <c r="BH229" s="92"/>
      <c r="BI229" s="32"/>
      <c r="BJ229" s="92"/>
      <c r="BK229" s="92"/>
      <c r="BL229" s="92"/>
      <c r="BM229" s="92"/>
      <c r="BN229" s="92"/>
      <c r="BO229" s="92"/>
      <c r="BP229" s="92"/>
      <c r="BQ229" s="92"/>
      <c r="BR229" s="92"/>
      <c r="BS229" s="92"/>
      <c r="BT229" s="92"/>
      <c r="BU229" s="92"/>
      <c r="BV229" s="92"/>
      <c r="BW229" s="92"/>
      <c r="BX229" s="92"/>
      <c r="BY229" s="92"/>
      <c r="BZ229" s="92"/>
      <c r="CA229" s="92"/>
    </row>
    <row r="230">
      <c r="A230" s="67"/>
      <c r="B230" s="68" t="s">
        <v>894</v>
      </c>
      <c r="C230" s="69"/>
      <c r="D230" s="72"/>
      <c r="E230" s="104" t="s">
        <v>1378</v>
      </c>
      <c r="F230" s="72"/>
      <c r="G230" s="73"/>
      <c r="H230" s="74"/>
      <c r="I230" s="72"/>
      <c r="J230" s="107"/>
      <c r="K230" s="72" t="s">
        <v>732</v>
      </c>
      <c r="L230" s="77" t="s">
        <v>169</v>
      </c>
      <c r="M230" s="152" t="s">
        <v>1379</v>
      </c>
      <c r="N230" s="152" t="s">
        <v>1357</v>
      </c>
      <c r="O230" s="80">
        <v>6.0</v>
      </c>
      <c r="P230" s="28" t="s">
        <v>1380</v>
      </c>
      <c r="Q230" s="81" t="s">
        <v>1381</v>
      </c>
      <c r="R230" s="84" t="s">
        <v>1382</v>
      </c>
      <c r="S230" s="80">
        <v>2018.0</v>
      </c>
      <c r="T230" s="27" t="s">
        <v>1383</v>
      </c>
      <c r="U230" s="27" t="s">
        <v>72</v>
      </c>
      <c r="V230" s="100"/>
      <c r="W230" s="171" t="s">
        <v>1384</v>
      </c>
      <c r="Z230" s="27">
        <v>2.0</v>
      </c>
      <c r="AA230" s="91"/>
      <c r="AB230" s="84">
        <v>130.0</v>
      </c>
      <c r="AC230" s="84">
        <v>135.0</v>
      </c>
      <c r="AD230" s="85"/>
      <c r="AE230" s="30"/>
      <c r="AF230" s="85"/>
      <c r="AG230" s="85"/>
      <c r="AH230" s="85"/>
      <c r="AI230" s="85"/>
      <c r="AJ230" s="85"/>
      <c r="AK230" s="80"/>
      <c r="AL230" s="80"/>
      <c r="AM230" s="28"/>
      <c r="AP230" s="31"/>
      <c r="AQ230" s="32"/>
      <c r="AR230" s="152" t="s">
        <v>1385</v>
      </c>
      <c r="AS230" s="92"/>
      <c r="AT230" s="92"/>
      <c r="AU230" s="32"/>
      <c r="AV230" s="92"/>
      <c r="AW230" s="92"/>
      <c r="AX230" s="92"/>
      <c r="AY230" s="32"/>
      <c r="AZ230" s="92"/>
      <c r="BA230" s="92"/>
      <c r="BB230" s="92"/>
      <c r="BC230" s="92"/>
      <c r="BD230" s="32"/>
      <c r="BE230" s="92"/>
      <c r="BF230" s="92"/>
      <c r="BG230" s="92"/>
      <c r="BH230" s="92"/>
      <c r="BI230" s="32"/>
      <c r="BJ230" s="92"/>
      <c r="BK230" s="92"/>
      <c r="BL230" s="92"/>
      <c r="BM230" s="92"/>
      <c r="BN230" s="92"/>
      <c r="BO230" s="92"/>
      <c r="BP230" s="92"/>
      <c r="BQ230" s="92"/>
      <c r="BR230" s="92"/>
      <c r="BS230" s="92"/>
      <c r="BT230" s="92"/>
      <c r="BU230" s="92"/>
      <c r="BV230" s="92"/>
      <c r="BW230" s="92"/>
      <c r="BX230" s="92"/>
      <c r="BY230" s="92"/>
      <c r="BZ230" s="92"/>
      <c r="CA230" s="92"/>
    </row>
    <row r="231">
      <c r="A231" s="67"/>
      <c r="B231" s="68"/>
      <c r="C231" s="69" t="s">
        <v>894</v>
      </c>
      <c r="D231" s="72"/>
      <c r="E231" s="104" t="s">
        <v>895</v>
      </c>
      <c r="F231" s="72"/>
      <c r="G231" s="73"/>
      <c r="H231" s="74"/>
      <c r="I231" s="72"/>
      <c r="J231" s="107"/>
      <c r="K231" s="72"/>
      <c r="L231" s="77"/>
      <c r="M231" s="78"/>
      <c r="N231" s="99"/>
      <c r="O231" s="85"/>
      <c r="P231" s="28" t="s">
        <v>1386</v>
      </c>
      <c r="Q231" s="81" t="s">
        <v>1387</v>
      </c>
      <c r="R231" s="27" t="s">
        <v>1388</v>
      </c>
      <c r="S231" s="80">
        <v>2021.0</v>
      </c>
      <c r="T231" s="84" t="s">
        <v>1389</v>
      </c>
      <c r="U231" s="27" t="s">
        <v>72</v>
      </c>
      <c r="V231" s="100"/>
      <c r="W231" s="141" t="s">
        <v>1390</v>
      </c>
      <c r="AB231" s="84">
        <v>374.0</v>
      </c>
      <c r="AC231" s="84">
        <v>379.0</v>
      </c>
      <c r="AD231" s="30"/>
      <c r="AE231" s="30"/>
      <c r="AF231" s="30"/>
      <c r="AG231" s="30"/>
      <c r="AH231" s="85"/>
      <c r="AI231" s="85"/>
      <c r="AJ231" s="85"/>
      <c r="AK231" s="80"/>
      <c r="AL231" s="80"/>
      <c r="AM231" s="27"/>
      <c r="AN231" s="27"/>
      <c r="AP231" s="31"/>
      <c r="AQ231" s="32"/>
      <c r="AR231" s="32"/>
      <c r="AS231" s="92"/>
      <c r="AT231" s="92"/>
      <c r="AU231" s="32"/>
      <c r="AV231" s="92"/>
      <c r="AW231" s="92"/>
      <c r="AX231" s="92"/>
      <c r="AY231" s="32"/>
      <c r="AZ231" s="92"/>
      <c r="BA231" s="92"/>
      <c r="BB231" s="92"/>
      <c r="BC231" s="92"/>
      <c r="BD231" s="32"/>
      <c r="BE231" s="92"/>
      <c r="BF231" s="92"/>
      <c r="BG231" s="92"/>
      <c r="BH231" s="92"/>
      <c r="BI231" s="32"/>
      <c r="BJ231" s="92"/>
      <c r="BK231" s="92"/>
      <c r="BL231" s="92"/>
      <c r="BM231" s="92"/>
      <c r="BN231" s="92"/>
      <c r="BO231" s="92"/>
      <c r="BP231" s="92"/>
      <c r="BQ231" s="92"/>
      <c r="BR231" s="92"/>
      <c r="BS231" s="92"/>
      <c r="BT231" s="92"/>
      <c r="BU231" s="92"/>
      <c r="BV231" s="92"/>
      <c r="BW231" s="92"/>
      <c r="BX231" s="92"/>
      <c r="BY231" s="92"/>
      <c r="BZ231" s="92"/>
      <c r="CA231" s="92"/>
    </row>
    <row r="232">
      <c r="A232" s="67"/>
      <c r="B232" s="68"/>
      <c r="C232" s="132" t="s">
        <v>894</v>
      </c>
      <c r="D232" s="72"/>
      <c r="E232" s="104" t="s">
        <v>895</v>
      </c>
      <c r="F232" s="72"/>
      <c r="G232" s="73"/>
      <c r="H232" s="74"/>
      <c r="I232" s="72"/>
      <c r="J232" s="107"/>
      <c r="K232" s="72"/>
      <c r="L232" s="77"/>
      <c r="M232" s="78"/>
      <c r="N232" s="99"/>
      <c r="O232" s="85"/>
      <c r="P232" s="28" t="s">
        <v>1391</v>
      </c>
      <c r="Q232" s="81" t="s">
        <v>1392</v>
      </c>
      <c r="R232" s="27" t="s">
        <v>1393</v>
      </c>
      <c r="S232" s="80">
        <v>2017.0</v>
      </c>
      <c r="T232" s="27" t="s">
        <v>1394</v>
      </c>
      <c r="U232" s="27" t="s">
        <v>72</v>
      </c>
      <c r="V232" s="100"/>
      <c r="W232" s="141" t="s">
        <v>1395</v>
      </c>
      <c r="AB232" s="84">
        <v>1106.0</v>
      </c>
      <c r="AC232" s="84">
        <v>1111.0</v>
      </c>
      <c r="AD232" s="30"/>
      <c r="AE232" s="30"/>
      <c r="AF232" s="30"/>
      <c r="AG232" s="30"/>
      <c r="AH232" s="85"/>
      <c r="AI232" s="85"/>
      <c r="AJ232" s="85"/>
      <c r="AK232" s="80"/>
      <c r="AL232" s="80"/>
      <c r="AM232" s="28"/>
      <c r="AN232" s="27"/>
      <c r="AP232" s="31"/>
      <c r="AQ232" s="32"/>
      <c r="AR232" s="32"/>
      <c r="AS232" s="92"/>
      <c r="AT232" s="92"/>
      <c r="AU232" s="32"/>
      <c r="AV232" s="92"/>
      <c r="AW232" s="92"/>
      <c r="AX232" s="92"/>
      <c r="AY232" s="32"/>
      <c r="AZ232" s="92"/>
      <c r="BA232" s="92"/>
      <c r="BB232" s="92"/>
      <c r="BC232" s="92"/>
      <c r="BD232" s="32"/>
      <c r="BE232" s="92"/>
      <c r="BF232" s="92"/>
      <c r="BG232" s="92"/>
      <c r="BH232" s="92"/>
      <c r="BI232" s="32"/>
      <c r="BJ232" s="92"/>
      <c r="BK232" s="92"/>
      <c r="BL232" s="92"/>
      <c r="BM232" s="92"/>
      <c r="BN232" s="92"/>
      <c r="BO232" s="92"/>
      <c r="BP232" s="92"/>
      <c r="BQ232" s="92"/>
      <c r="BR232" s="92"/>
      <c r="BS232" s="92"/>
      <c r="BT232" s="92"/>
      <c r="BU232" s="92"/>
      <c r="BV232" s="92"/>
      <c r="BW232" s="92"/>
      <c r="BX232" s="92"/>
      <c r="BY232" s="92"/>
      <c r="BZ232" s="92"/>
      <c r="CA232" s="92"/>
    </row>
    <row r="233">
      <c r="A233" s="67"/>
      <c r="B233" s="68" t="s">
        <v>894</v>
      </c>
      <c r="C233" s="149"/>
      <c r="D233" s="72"/>
      <c r="E233" s="104" t="s">
        <v>1396</v>
      </c>
      <c r="F233" s="72"/>
      <c r="G233" s="73"/>
      <c r="H233" s="74"/>
      <c r="I233" s="72"/>
      <c r="J233" s="107"/>
      <c r="K233" s="72" t="s">
        <v>732</v>
      </c>
      <c r="L233" s="77" t="s">
        <v>169</v>
      </c>
      <c r="M233" s="78"/>
      <c r="N233" s="152" t="s">
        <v>1397</v>
      </c>
      <c r="O233" s="85"/>
      <c r="P233" s="28" t="s">
        <v>1398</v>
      </c>
      <c r="Q233" s="81" t="s">
        <v>1399</v>
      </c>
      <c r="R233" s="27" t="s">
        <v>1400</v>
      </c>
      <c r="S233" s="80">
        <v>2021.0</v>
      </c>
      <c r="T233" s="27" t="s">
        <v>1401</v>
      </c>
      <c r="U233" s="27" t="s">
        <v>72</v>
      </c>
      <c r="V233" s="100"/>
      <c r="W233" s="141" t="s">
        <v>1402</v>
      </c>
      <c r="AB233" s="84">
        <v>954.0</v>
      </c>
      <c r="AC233" s="84">
        <v>958.0</v>
      </c>
      <c r="AD233" s="30"/>
      <c r="AE233" s="30"/>
      <c r="AF233" s="30"/>
      <c r="AG233" s="30"/>
      <c r="AH233" s="85"/>
      <c r="AI233" s="85"/>
      <c r="AJ233" s="85"/>
      <c r="AK233" s="80"/>
      <c r="AL233" s="80"/>
      <c r="AM233" s="27"/>
      <c r="AN233" s="27"/>
      <c r="AP233" s="31"/>
      <c r="AQ233" s="32"/>
      <c r="AR233" s="32"/>
      <c r="AS233" s="92"/>
      <c r="AT233" s="92"/>
      <c r="AU233" s="32"/>
      <c r="AV233" s="92"/>
      <c r="AW233" s="92"/>
      <c r="AX233" s="92"/>
      <c r="AY233" s="32"/>
      <c r="AZ233" s="92"/>
      <c r="BA233" s="92"/>
      <c r="BB233" s="92"/>
      <c r="BC233" s="92"/>
      <c r="BD233" s="32"/>
      <c r="BE233" s="92"/>
      <c r="BF233" s="92"/>
      <c r="BG233" s="92"/>
      <c r="BH233" s="92"/>
      <c r="BI233" s="32"/>
      <c r="BJ233" s="92"/>
      <c r="BK233" s="92"/>
      <c r="BL233" s="92"/>
      <c r="BM233" s="92"/>
      <c r="BN233" s="92"/>
      <c r="BO233" s="92"/>
      <c r="BP233" s="92"/>
      <c r="BQ233" s="92"/>
      <c r="BR233" s="92"/>
      <c r="BS233" s="92"/>
      <c r="BT233" s="92"/>
      <c r="BU233" s="92"/>
      <c r="BV233" s="92"/>
      <c r="BW233" s="92"/>
      <c r="BX233" s="92"/>
      <c r="BY233" s="92"/>
      <c r="BZ233" s="92"/>
      <c r="CA233" s="92"/>
    </row>
    <row r="234">
      <c r="A234" s="67"/>
      <c r="B234" s="68" t="s">
        <v>894</v>
      </c>
      <c r="C234" s="132"/>
      <c r="D234" s="72"/>
      <c r="E234" s="104" t="s">
        <v>1403</v>
      </c>
      <c r="F234" s="72"/>
      <c r="G234" s="73"/>
      <c r="H234" s="74"/>
      <c r="I234" s="72"/>
      <c r="J234" s="107"/>
      <c r="K234" s="72" t="s">
        <v>732</v>
      </c>
      <c r="L234" s="77" t="s">
        <v>169</v>
      </c>
      <c r="M234" s="78"/>
      <c r="N234" s="99" t="s">
        <v>24</v>
      </c>
      <c r="O234" s="85"/>
      <c r="P234" s="28" t="s">
        <v>1404</v>
      </c>
      <c r="Q234" s="81" t="s">
        <v>1405</v>
      </c>
      <c r="R234" s="27" t="s">
        <v>1406</v>
      </c>
      <c r="S234" s="80">
        <v>2021.0</v>
      </c>
      <c r="T234" s="27" t="s">
        <v>1407</v>
      </c>
      <c r="U234" s="27" t="s">
        <v>72</v>
      </c>
      <c r="V234" s="100"/>
      <c r="W234" s="109" t="s">
        <v>1408</v>
      </c>
      <c r="AB234" s="27">
        <v>603.0</v>
      </c>
      <c r="AC234" s="84">
        <v>607.0</v>
      </c>
      <c r="AD234" s="85"/>
      <c r="AE234" s="85"/>
      <c r="AF234" s="85"/>
      <c r="AG234" s="85"/>
      <c r="AH234" s="85"/>
      <c r="AI234" s="85"/>
      <c r="AJ234" s="85"/>
      <c r="AK234" s="80"/>
      <c r="AL234" s="80"/>
      <c r="AM234" s="28"/>
      <c r="AP234" s="31"/>
      <c r="AQ234" s="32"/>
      <c r="AR234" s="32"/>
      <c r="AS234" s="92"/>
      <c r="AT234" s="92"/>
      <c r="AU234" s="32"/>
      <c r="AV234" s="92"/>
      <c r="AW234" s="92"/>
      <c r="AX234" s="92"/>
      <c r="AY234" s="32"/>
      <c r="AZ234" s="92"/>
      <c r="BA234" s="92"/>
      <c r="BB234" s="92"/>
      <c r="BC234" s="92"/>
      <c r="BD234" s="32"/>
      <c r="BE234" s="92"/>
      <c r="BF234" s="92"/>
      <c r="BG234" s="92"/>
      <c r="BH234" s="92"/>
      <c r="BI234" s="32"/>
      <c r="BJ234" s="92"/>
      <c r="BK234" s="92"/>
      <c r="BL234" s="92"/>
      <c r="BM234" s="92"/>
      <c r="BN234" s="92"/>
      <c r="BO234" s="92"/>
      <c r="BP234" s="92"/>
      <c r="BQ234" s="92"/>
      <c r="BR234" s="92"/>
      <c r="BS234" s="92"/>
      <c r="BT234" s="92"/>
      <c r="BU234" s="92"/>
      <c r="BV234" s="92"/>
      <c r="BW234" s="92"/>
      <c r="BX234" s="92"/>
      <c r="BY234" s="92"/>
      <c r="BZ234" s="92"/>
      <c r="CA234" s="92"/>
    </row>
    <row r="235">
      <c r="A235" s="67"/>
      <c r="B235" s="68" t="s">
        <v>894</v>
      </c>
      <c r="C235" s="69"/>
      <c r="D235" s="72"/>
      <c r="E235" s="104" t="s">
        <v>1409</v>
      </c>
      <c r="F235" s="72"/>
      <c r="G235" s="87"/>
      <c r="H235" s="74"/>
      <c r="I235" s="72"/>
      <c r="J235" s="107"/>
      <c r="K235" s="72" t="s">
        <v>732</v>
      </c>
      <c r="L235" s="77" t="s">
        <v>384</v>
      </c>
      <c r="M235" s="78" t="s">
        <v>1410</v>
      </c>
      <c r="N235" s="99"/>
      <c r="O235" s="85"/>
      <c r="P235" s="28" t="s">
        <v>1411</v>
      </c>
      <c r="Q235" s="81" t="s">
        <v>1412</v>
      </c>
      <c r="R235" s="27" t="s">
        <v>1413</v>
      </c>
      <c r="S235" s="80">
        <v>2022.0</v>
      </c>
      <c r="T235" s="27" t="s">
        <v>1414</v>
      </c>
      <c r="U235" s="27" t="s">
        <v>72</v>
      </c>
      <c r="V235" s="100"/>
      <c r="W235" s="141" t="s">
        <v>1415</v>
      </c>
      <c r="AB235" s="84">
        <v>1.0</v>
      </c>
      <c r="AC235" s="84">
        <v>6.0</v>
      </c>
      <c r="AD235" s="30"/>
      <c r="AE235" s="30"/>
      <c r="AF235" s="30"/>
      <c r="AG235" s="30"/>
      <c r="AH235" s="85"/>
      <c r="AI235" s="85"/>
      <c r="AJ235" s="85"/>
      <c r="AK235" s="80"/>
      <c r="AL235" s="80"/>
      <c r="AM235" s="27"/>
      <c r="AN235" s="27"/>
      <c r="AP235" s="31"/>
      <c r="AQ235" s="32"/>
      <c r="AR235" s="152" t="s">
        <v>1416</v>
      </c>
      <c r="AS235" s="92" t="s">
        <v>72</v>
      </c>
      <c r="AT235" s="92" t="s">
        <v>72</v>
      </c>
      <c r="AU235" s="32" t="s">
        <v>231</v>
      </c>
      <c r="AV235" s="92"/>
      <c r="AW235" s="92" t="s">
        <v>231</v>
      </c>
      <c r="AX235" s="92"/>
      <c r="AY235" s="152" t="s">
        <v>1417</v>
      </c>
      <c r="AZ235" s="152" t="s">
        <v>1418</v>
      </c>
      <c r="BA235" s="92"/>
      <c r="BB235" s="144" t="s">
        <v>1419</v>
      </c>
      <c r="BC235" s="152" t="s">
        <v>1420</v>
      </c>
      <c r="BD235" s="152" t="s">
        <v>1421</v>
      </c>
      <c r="BE235" s="92"/>
      <c r="BF235" s="152" t="s">
        <v>1422</v>
      </c>
      <c r="BG235" s="92"/>
      <c r="BH235" s="144" t="s">
        <v>1423</v>
      </c>
      <c r="BI235" s="152" t="s">
        <v>1424</v>
      </c>
      <c r="BJ235" s="92"/>
      <c r="BK235" s="92" t="s">
        <v>1425</v>
      </c>
      <c r="BL235" s="92"/>
      <c r="BM235" s="92"/>
      <c r="BN235" s="92"/>
      <c r="BO235" s="92"/>
      <c r="BP235" s="92"/>
      <c r="BQ235" s="92"/>
      <c r="BR235" s="92"/>
      <c r="BS235" s="92"/>
      <c r="BT235" s="92"/>
      <c r="BU235" s="92"/>
      <c r="BV235" s="92"/>
      <c r="BW235" s="92"/>
      <c r="BX235" s="92"/>
      <c r="BY235" s="92"/>
      <c r="BZ235" s="92"/>
      <c r="CA235" s="92"/>
    </row>
    <row r="236">
      <c r="A236" s="67"/>
      <c r="B236" s="68"/>
      <c r="C236" s="69" t="s">
        <v>894</v>
      </c>
      <c r="D236" s="72" t="s">
        <v>384</v>
      </c>
      <c r="E236" s="104" t="s">
        <v>1426</v>
      </c>
      <c r="F236" s="72"/>
      <c r="G236" s="73"/>
      <c r="H236" s="74"/>
      <c r="I236" s="72"/>
      <c r="J236" s="107"/>
      <c r="K236" s="72"/>
      <c r="L236" s="77"/>
      <c r="M236" s="78"/>
      <c r="N236" s="99"/>
      <c r="O236" s="85"/>
      <c r="P236" s="28" t="s">
        <v>1427</v>
      </c>
      <c r="Q236" s="81" t="s">
        <v>1428</v>
      </c>
      <c r="R236" s="27" t="s">
        <v>1429</v>
      </c>
      <c r="S236" s="80">
        <v>2020.0</v>
      </c>
      <c r="T236" s="27" t="s">
        <v>1430</v>
      </c>
      <c r="U236" s="27" t="s">
        <v>72</v>
      </c>
      <c r="V236" s="91"/>
      <c r="W236" s="109" t="s">
        <v>1431</v>
      </c>
      <c r="AB236" s="27">
        <v>775.0</v>
      </c>
      <c r="AC236" s="84">
        <v>781.0</v>
      </c>
      <c r="AD236" s="30"/>
      <c r="AE236" s="30"/>
      <c r="AF236" s="85"/>
      <c r="AG236" s="85"/>
      <c r="AH236" s="85"/>
      <c r="AI236" s="85"/>
      <c r="AJ236" s="85"/>
      <c r="AK236" s="80"/>
      <c r="AL236" s="80"/>
      <c r="AM236" s="28"/>
      <c r="AP236" s="133"/>
      <c r="AQ236" s="134"/>
      <c r="AR236" s="32"/>
      <c r="AS236" s="92"/>
      <c r="AT236" s="92"/>
      <c r="AU236" s="32"/>
      <c r="AV236" s="92"/>
      <c r="AW236" s="92"/>
      <c r="AX236" s="92"/>
      <c r="AY236" s="32"/>
      <c r="AZ236" s="92"/>
      <c r="BA236" s="92"/>
      <c r="BB236" s="92"/>
      <c r="BC236" s="92"/>
      <c r="BD236" s="32"/>
      <c r="BE236" s="92"/>
      <c r="BF236" s="92"/>
      <c r="BG236" s="92"/>
      <c r="BH236" s="92"/>
      <c r="BI236" s="32"/>
      <c r="BJ236" s="92"/>
      <c r="BK236" s="92"/>
      <c r="BL236" s="92"/>
      <c r="BM236" s="92"/>
      <c r="BN236" s="92"/>
      <c r="BO236" s="92"/>
      <c r="BP236" s="92"/>
      <c r="BQ236" s="92"/>
      <c r="BR236" s="92"/>
      <c r="BS236" s="92"/>
      <c r="BT236" s="92"/>
      <c r="BU236" s="92"/>
      <c r="BV236" s="92"/>
      <c r="BW236" s="92"/>
      <c r="BX236" s="92"/>
      <c r="BY236" s="92"/>
      <c r="BZ236" s="92"/>
      <c r="CA236" s="92"/>
    </row>
    <row r="237">
      <c r="A237" s="67"/>
      <c r="B237" s="68" t="s">
        <v>894</v>
      </c>
      <c r="C237" s="69"/>
      <c r="D237" s="72" t="s">
        <v>384</v>
      </c>
      <c r="E237" s="104" t="s">
        <v>946</v>
      </c>
      <c r="F237" s="72"/>
      <c r="G237" s="73"/>
      <c r="H237" s="74"/>
      <c r="I237" s="72"/>
      <c r="J237" s="107"/>
      <c r="K237" s="72" t="s">
        <v>732</v>
      </c>
      <c r="L237" s="77" t="s">
        <v>169</v>
      </c>
      <c r="M237" s="152" t="s">
        <v>1432</v>
      </c>
      <c r="N237" s="99" t="s">
        <v>1433</v>
      </c>
      <c r="O237" s="80">
        <v>1.0</v>
      </c>
      <c r="P237" s="28" t="s">
        <v>1434</v>
      </c>
      <c r="Q237" s="81" t="s">
        <v>1435</v>
      </c>
      <c r="R237" s="27" t="s">
        <v>1436</v>
      </c>
      <c r="S237" s="80">
        <v>2021.0</v>
      </c>
      <c r="T237" s="27" t="s">
        <v>1437</v>
      </c>
      <c r="U237" s="27" t="s">
        <v>72</v>
      </c>
      <c r="V237" s="100"/>
      <c r="W237" s="109" t="s">
        <v>1438</v>
      </c>
      <c r="AB237" s="27">
        <v>1.0</v>
      </c>
      <c r="AC237" s="27">
        <v>5.0</v>
      </c>
      <c r="AD237" s="30"/>
      <c r="AE237" s="30"/>
      <c r="AF237" s="85"/>
      <c r="AG237" s="85"/>
      <c r="AH237" s="85"/>
      <c r="AI237" s="85"/>
      <c r="AJ237" s="85"/>
      <c r="AK237" s="80"/>
      <c r="AL237" s="80"/>
      <c r="AM237" s="28"/>
      <c r="AP237" s="31"/>
      <c r="AQ237" s="32"/>
      <c r="AR237" s="152" t="s">
        <v>1439</v>
      </c>
      <c r="AS237" s="92" t="s">
        <v>72</v>
      </c>
      <c r="AT237" s="92" t="s">
        <v>72</v>
      </c>
      <c r="AU237" s="32" t="s">
        <v>231</v>
      </c>
      <c r="AV237" s="92"/>
      <c r="AW237" s="92"/>
      <c r="AX237" s="92"/>
      <c r="AY237" s="152" t="s">
        <v>1440</v>
      </c>
      <c r="AZ237" s="92"/>
      <c r="BA237" s="92"/>
      <c r="BB237" s="152" t="s">
        <v>1441</v>
      </c>
      <c r="BC237" s="92"/>
      <c r="BD237" s="32"/>
      <c r="BE237" s="92"/>
      <c r="BF237" s="92"/>
      <c r="BG237" s="92"/>
      <c r="BH237" s="92"/>
      <c r="BI237" s="32"/>
      <c r="BJ237" s="92"/>
      <c r="BK237" s="92"/>
      <c r="BL237" s="92"/>
      <c r="BM237" s="92"/>
      <c r="BN237" s="92"/>
      <c r="BO237" s="92"/>
      <c r="BP237" s="92"/>
      <c r="BQ237" s="92"/>
      <c r="BR237" s="92"/>
      <c r="BS237" s="92"/>
      <c r="BT237" s="92"/>
      <c r="BU237" s="92"/>
      <c r="BV237" s="92"/>
      <c r="BW237" s="92"/>
      <c r="BX237" s="92"/>
      <c r="BY237" s="92"/>
      <c r="BZ237" s="92"/>
      <c r="CA237" s="92"/>
    </row>
    <row r="238">
      <c r="A238" s="67"/>
      <c r="B238" s="68" t="s">
        <v>894</v>
      </c>
      <c r="C238" s="69"/>
      <c r="D238" s="72"/>
      <c r="E238" s="104" t="s">
        <v>1442</v>
      </c>
      <c r="F238" s="72"/>
      <c r="G238" s="73"/>
      <c r="H238" s="74"/>
      <c r="I238" s="72"/>
      <c r="J238" s="107"/>
      <c r="K238" s="72" t="s">
        <v>732</v>
      </c>
      <c r="L238" s="77" t="s">
        <v>384</v>
      </c>
      <c r="M238" s="152" t="s">
        <v>1443</v>
      </c>
      <c r="N238" s="99"/>
      <c r="O238" s="85"/>
      <c r="P238" s="28" t="s">
        <v>1444</v>
      </c>
      <c r="Q238" s="81" t="s">
        <v>1445</v>
      </c>
      <c r="R238" s="27" t="s">
        <v>1446</v>
      </c>
      <c r="S238" s="80">
        <v>2021.0</v>
      </c>
      <c r="T238" s="84" t="s">
        <v>1447</v>
      </c>
      <c r="U238" s="27" t="s">
        <v>72</v>
      </c>
      <c r="V238" s="100"/>
      <c r="W238" s="171" t="s">
        <v>1448</v>
      </c>
      <c r="Z238" s="27">
        <v>29.0</v>
      </c>
      <c r="AA238" s="30"/>
      <c r="AB238" s="84">
        <v>3694.0</v>
      </c>
      <c r="AC238" s="84">
        <v>3706.0</v>
      </c>
      <c r="AD238" s="30"/>
      <c r="AE238" s="30"/>
      <c r="AF238" s="30"/>
      <c r="AG238" s="30"/>
      <c r="AH238" s="85"/>
      <c r="AI238" s="85"/>
      <c r="AJ238" s="85"/>
      <c r="AK238" s="80"/>
      <c r="AL238" s="80"/>
      <c r="AM238" s="28"/>
      <c r="AN238" s="27"/>
      <c r="AP238" s="31"/>
      <c r="AQ238" s="32"/>
      <c r="AR238" s="152" t="s">
        <v>1449</v>
      </c>
      <c r="AS238" s="92" t="s">
        <v>72</v>
      </c>
      <c r="AT238" s="92" t="s">
        <v>72</v>
      </c>
      <c r="AU238" s="32" t="s">
        <v>231</v>
      </c>
      <c r="AV238" s="92" t="s">
        <v>231</v>
      </c>
      <c r="AW238" s="92" t="s">
        <v>231</v>
      </c>
      <c r="AX238" s="92"/>
      <c r="AY238" s="32"/>
      <c r="AZ238" s="152" t="s">
        <v>1450</v>
      </c>
      <c r="BA238" s="152" t="s">
        <v>1451</v>
      </c>
      <c r="BB238" s="152" t="s">
        <v>1452</v>
      </c>
      <c r="BC238" s="152" t="s">
        <v>1453</v>
      </c>
      <c r="BD238" s="152" t="s">
        <v>1454</v>
      </c>
      <c r="BE238" s="152" t="s">
        <v>1455</v>
      </c>
      <c r="BF238" s="152" t="s">
        <v>1456</v>
      </c>
      <c r="BG238" s="152" t="s">
        <v>1457</v>
      </c>
      <c r="BH238" s="152" t="s">
        <v>1451</v>
      </c>
      <c r="BI238" s="152" t="s">
        <v>1458</v>
      </c>
      <c r="BJ238" s="92"/>
      <c r="BK238" s="92"/>
      <c r="BL238" s="92"/>
      <c r="BM238" s="92"/>
      <c r="BN238" s="92"/>
      <c r="BO238" s="92"/>
      <c r="BP238" s="92"/>
      <c r="BQ238" s="92"/>
      <c r="BR238" s="92"/>
      <c r="BS238" s="92"/>
      <c r="BT238" s="92"/>
      <c r="BU238" s="92"/>
      <c r="BV238" s="92"/>
      <c r="BW238" s="92"/>
      <c r="BX238" s="92"/>
      <c r="BY238" s="92"/>
      <c r="BZ238" s="92"/>
      <c r="CA238" s="92"/>
    </row>
    <row r="239">
      <c r="A239" s="67"/>
      <c r="B239" s="68" t="s">
        <v>894</v>
      </c>
      <c r="C239" s="69"/>
      <c r="D239" s="72"/>
      <c r="E239" s="104" t="s">
        <v>1459</v>
      </c>
      <c r="F239" s="72"/>
      <c r="G239" s="73"/>
      <c r="H239" s="74"/>
      <c r="I239" s="72"/>
      <c r="J239" s="107"/>
      <c r="K239" s="72" t="s">
        <v>732</v>
      </c>
      <c r="L239" s="77" t="s">
        <v>384</v>
      </c>
      <c r="M239" s="152" t="s">
        <v>1460</v>
      </c>
      <c r="N239" s="99"/>
      <c r="O239" s="85"/>
      <c r="P239" s="28" t="s">
        <v>1461</v>
      </c>
      <c r="Q239" s="81" t="s">
        <v>1462</v>
      </c>
      <c r="R239" s="27" t="s">
        <v>1463</v>
      </c>
      <c r="S239" s="80">
        <v>2022.0</v>
      </c>
      <c r="T239" s="27" t="s">
        <v>1464</v>
      </c>
      <c r="U239" s="27" t="s">
        <v>72</v>
      </c>
      <c r="V239" s="100"/>
      <c r="W239" s="141" t="s">
        <v>1465</v>
      </c>
      <c r="AB239" s="84">
        <v>444.0</v>
      </c>
      <c r="AC239" s="84">
        <v>449.0</v>
      </c>
      <c r="AD239" s="30"/>
      <c r="AE239" s="30"/>
      <c r="AF239" s="30"/>
      <c r="AG239" s="30"/>
      <c r="AH239" s="85"/>
      <c r="AI239" s="85"/>
      <c r="AJ239" s="85"/>
      <c r="AK239" s="80"/>
      <c r="AL239" s="80"/>
      <c r="AM239" s="27"/>
      <c r="AN239" s="27"/>
      <c r="AP239" s="31"/>
      <c r="AQ239" s="32"/>
      <c r="AR239" s="152" t="s">
        <v>1466</v>
      </c>
      <c r="AS239" s="92" t="s">
        <v>72</v>
      </c>
      <c r="AT239" s="92" t="s">
        <v>72</v>
      </c>
      <c r="AU239" s="170" t="s">
        <v>231</v>
      </c>
      <c r="AV239" s="92"/>
      <c r="AW239" s="92"/>
      <c r="AX239" s="170" t="s">
        <v>231</v>
      </c>
      <c r="AY239" s="152" t="s">
        <v>1467</v>
      </c>
      <c r="AZ239" s="92"/>
      <c r="BA239" s="152" t="s">
        <v>1468</v>
      </c>
      <c r="BB239" s="152" t="s">
        <v>1469</v>
      </c>
      <c r="BC239" s="152" t="s">
        <v>1470</v>
      </c>
      <c r="BD239" s="152" t="s">
        <v>1471</v>
      </c>
      <c r="BE239" s="152" t="s">
        <v>1472</v>
      </c>
      <c r="BF239" s="92"/>
      <c r="BG239" s="152" t="s">
        <v>1473</v>
      </c>
      <c r="BH239" s="152" t="s">
        <v>1474</v>
      </c>
      <c r="BI239" s="152" t="s">
        <v>1475</v>
      </c>
      <c r="BJ239" s="152" t="s">
        <v>1476</v>
      </c>
      <c r="BK239" s="152" t="s">
        <v>1477</v>
      </c>
      <c r="BL239" s="92"/>
      <c r="BM239" s="92"/>
      <c r="BN239" s="92"/>
      <c r="BO239" s="92"/>
      <c r="BP239" s="92"/>
      <c r="BQ239" s="92"/>
      <c r="BR239" s="92"/>
      <c r="BS239" s="92"/>
      <c r="BT239" s="92"/>
      <c r="BU239" s="92"/>
      <c r="BV239" s="92"/>
      <c r="BW239" s="92"/>
      <c r="BX239" s="92"/>
      <c r="BY239" s="92"/>
      <c r="BZ239" s="92"/>
      <c r="CA239" s="92"/>
    </row>
    <row r="240">
      <c r="A240" s="67"/>
      <c r="B240" s="68"/>
      <c r="C240" s="69" t="s">
        <v>894</v>
      </c>
      <c r="D240" s="72"/>
      <c r="E240" s="104" t="s">
        <v>895</v>
      </c>
      <c r="F240" s="72"/>
      <c r="G240" s="73"/>
      <c r="H240" s="74"/>
      <c r="I240" s="72"/>
      <c r="J240" s="107"/>
      <c r="K240" s="72"/>
      <c r="L240" s="77"/>
      <c r="M240" s="78"/>
      <c r="N240" s="99"/>
      <c r="O240" s="80">
        <v>1.0</v>
      </c>
      <c r="P240" s="28" t="s">
        <v>1478</v>
      </c>
      <c r="Q240" s="122" t="s">
        <v>1479</v>
      </c>
      <c r="R240" s="27" t="s">
        <v>1480</v>
      </c>
      <c r="S240" s="80">
        <v>2018.0</v>
      </c>
      <c r="T240" s="27" t="s">
        <v>1481</v>
      </c>
      <c r="U240" s="27" t="s">
        <v>72</v>
      </c>
      <c r="V240" s="100"/>
      <c r="W240" s="109" t="s">
        <v>1482</v>
      </c>
      <c r="AB240" s="27">
        <v>1.0</v>
      </c>
      <c r="AC240" s="27">
        <v>6.0</v>
      </c>
      <c r="AD240" s="30"/>
      <c r="AE240" s="85"/>
      <c r="AF240" s="85"/>
      <c r="AG240" s="30"/>
      <c r="AH240" s="85"/>
      <c r="AI240" s="85"/>
      <c r="AJ240" s="85"/>
      <c r="AK240" s="80"/>
      <c r="AL240" s="80"/>
      <c r="AM240" s="30"/>
      <c r="AN240" s="30"/>
      <c r="AO240" s="30"/>
      <c r="AP240" s="31"/>
      <c r="AQ240" s="32"/>
      <c r="AR240" s="123"/>
      <c r="AS240" s="92"/>
      <c r="AT240" s="92"/>
      <c r="AU240" s="32"/>
      <c r="AV240" s="92"/>
      <c r="AW240" s="92"/>
      <c r="AX240" s="92"/>
      <c r="AY240" s="32"/>
      <c r="AZ240" s="92"/>
      <c r="BA240" s="92"/>
      <c r="BB240" s="92"/>
      <c r="BC240" s="92"/>
      <c r="BD240" s="32"/>
      <c r="BE240" s="92"/>
      <c r="BF240" s="92"/>
      <c r="BG240" s="92"/>
      <c r="BH240" s="92"/>
      <c r="BI240" s="32"/>
      <c r="BJ240" s="92"/>
      <c r="BK240" s="92"/>
      <c r="BL240" s="92"/>
      <c r="BM240" s="92"/>
      <c r="BN240" s="92"/>
      <c r="BO240" s="92"/>
      <c r="BP240" s="92"/>
      <c r="BQ240" s="92"/>
      <c r="BR240" s="92"/>
      <c r="BS240" s="92"/>
      <c r="BT240" s="92"/>
      <c r="BU240" s="92"/>
      <c r="BV240" s="92"/>
      <c r="BW240" s="92"/>
      <c r="BX240" s="92"/>
      <c r="BY240" s="92"/>
      <c r="BZ240" s="92"/>
      <c r="CA240" s="92"/>
    </row>
    <row r="241">
      <c r="A241" s="67"/>
      <c r="B241" s="68" t="s">
        <v>894</v>
      </c>
      <c r="C241" s="69"/>
      <c r="D241" s="72"/>
      <c r="E241" s="104" t="s">
        <v>1483</v>
      </c>
      <c r="F241" s="72"/>
      <c r="G241" s="73"/>
      <c r="H241" s="74"/>
      <c r="I241" s="72"/>
      <c r="J241" s="107"/>
      <c r="K241" s="72" t="s">
        <v>1484</v>
      </c>
      <c r="L241" s="77" t="s">
        <v>169</v>
      </c>
      <c r="M241" s="78" t="s">
        <v>1485</v>
      </c>
      <c r="N241" s="99" t="s">
        <v>141</v>
      </c>
      <c r="O241" s="80">
        <v>2.0</v>
      </c>
      <c r="P241" s="28" t="s">
        <v>1486</v>
      </c>
      <c r="Q241" s="81" t="s">
        <v>1487</v>
      </c>
      <c r="R241" s="27" t="s">
        <v>1488</v>
      </c>
      <c r="S241" s="80">
        <v>2019.0</v>
      </c>
      <c r="T241" s="27" t="s">
        <v>1489</v>
      </c>
      <c r="U241" s="84" t="s">
        <v>72</v>
      </c>
      <c r="V241" s="143"/>
      <c r="W241" s="109" t="s">
        <v>1490</v>
      </c>
      <c r="AB241" s="27">
        <v>70.0</v>
      </c>
      <c r="AC241" s="27">
        <v>75.0</v>
      </c>
      <c r="AD241" s="91"/>
      <c r="AE241" s="91"/>
      <c r="AF241" s="91"/>
      <c r="AG241" s="30"/>
      <c r="AH241" s="85"/>
      <c r="AI241" s="85"/>
      <c r="AJ241" s="85"/>
      <c r="AK241" s="80"/>
      <c r="AL241" s="80"/>
      <c r="AM241" s="28"/>
      <c r="AP241" s="142"/>
      <c r="AQ241" s="123"/>
      <c r="AR241" s="32"/>
      <c r="AS241" s="92"/>
      <c r="AT241" s="92"/>
      <c r="AU241" s="32"/>
      <c r="AV241" s="92"/>
      <c r="AW241" s="92"/>
      <c r="AX241" s="92"/>
      <c r="AY241" s="32"/>
      <c r="AZ241" s="92"/>
      <c r="BA241" s="92"/>
      <c r="BB241" s="92"/>
      <c r="BC241" s="92"/>
      <c r="BD241" s="32"/>
      <c r="BE241" s="92"/>
      <c r="BF241" s="92"/>
      <c r="BG241" s="92"/>
      <c r="BH241" s="92"/>
      <c r="BI241" s="32"/>
      <c r="BJ241" s="92"/>
      <c r="BK241" s="92"/>
      <c r="BL241" s="92"/>
      <c r="BM241" s="92"/>
      <c r="BN241" s="92"/>
      <c r="BO241" s="92"/>
      <c r="BP241" s="92"/>
      <c r="BQ241" s="92"/>
      <c r="BR241" s="92"/>
      <c r="BS241" s="92"/>
      <c r="BT241" s="92"/>
      <c r="BU241" s="92"/>
      <c r="BV241" s="92"/>
      <c r="BW241" s="92"/>
      <c r="BX241" s="92"/>
      <c r="BY241" s="92"/>
      <c r="BZ241" s="92"/>
      <c r="CA241" s="92"/>
    </row>
    <row r="242">
      <c r="A242" s="67"/>
      <c r="B242" s="68"/>
      <c r="C242" s="69" t="s">
        <v>894</v>
      </c>
      <c r="D242" s="72"/>
      <c r="E242" s="104" t="s">
        <v>895</v>
      </c>
      <c r="F242" s="72"/>
      <c r="G242" s="73"/>
      <c r="H242" s="74"/>
      <c r="I242" s="72"/>
      <c r="J242" s="107"/>
      <c r="K242" s="72"/>
      <c r="L242" s="77"/>
      <c r="M242" s="78"/>
      <c r="N242" s="99"/>
      <c r="O242" s="85"/>
      <c r="P242" s="28" t="s">
        <v>1491</v>
      </c>
      <c r="Q242" s="81" t="s">
        <v>1492</v>
      </c>
      <c r="R242" s="27" t="s">
        <v>1493</v>
      </c>
      <c r="S242" s="80">
        <v>2022.0</v>
      </c>
      <c r="T242" s="27" t="s">
        <v>1494</v>
      </c>
      <c r="U242" s="27" t="s">
        <v>72</v>
      </c>
      <c r="V242" s="100"/>
      <c r="W242" s="141" t="s">
        <v>1495</v>
      </c>
      <c r="AB242" s="84">
        <v>1191.0</v>
      </c>
      <c r="AC242" s="84">
        <v>1196.0</v>
      </c>
      <c r="AD242" s="30"/>
      <c r="AE242" s="30"/>
      <c r="AF242" s="30"/>
      <c r="AG242" s="30"/>
      <c r="AH242" s="85"/>
      <c r="AI242" s="85"/>
      <c r="AJ242" s="85"/>
      <c r="AK242" s="80"/>
      <c r="AL242" s="80"/>
      <c r="AM242" s="28"/>
      <c r="AN242" s="27"/>
      <c r="AP242" s="31"/>
      <c r="AQ242" s="32"/>
      <c r="AR242" s="32"/>
      <c r="AS242" s="92"/>
      <c r="AT242" s="92"/>
      <c r="AU242" s="32"/>
      <c r="AV242" s="92"/>
      <c r="AW242" s="92"/>
      <c r="AX242" s="92"/>
      <c r="AY242" s="32"/>
      <c r="AZ242" s="92"/>
      <c r="BA242" s="92"/>
      <c r="BB242" s="92"/>
      <c r="BC242" s="92"/>
      <c r="BD242" s="32"/>
      <c r="BE242" s="92"/>
      <c r="BF242" s="92"/>
      <c r="BG242" s="92"/>
      <c r="BH242" s="92"/>
      <c r="BI242" s="32"/>
      <c r="BJ242" s="92"/>
      <c r="BK242" s="92"/>
      <c r="BL242" s="92"/>
      <c r="BM242" s="92"/>
      <c r="BN242" s="92"/>
      <c r="BO242" s="92"/>
      <c r="BP242" s="92"/>
      <c r="BQ242" s="92"/>
      <c r="BR242" s="92"/>
      <c r="BS242" s="92"/>
      <c r="BT242" s="92"/>
      <c r="BU242" s="92"/>
      <c r="BV242" s="92"/>
      <c r="BW242" s="92"/>
      <c r="BX242" s="92"/>
      <c r="BY242" s="92"/>
      <c r="BZ242" s="92"/>
      <c r="CA242" s="92"/>
    </row>
    <row r="243">
      <c r="A243" s="67"/>
      <c r="B243" s="68"/>
      <c r="C243" s="69" t="s">
        <v>894</v>
      </c>
      <c r="D243" s="72"/>
      <c r="E243" s="104" t="s">
        <v>895</v>
      </c>
      <c r="F243" s="72"/>
      <c r="G243" s="73"/>
      <c r="H243" s="74"/>
      <c r="I243" s="72"/>
      <c r="J243" s="107"/>
      <c r="K243" s="72"/>
      <c r="L243" s="77"/>
      <c r="M243" s="78"/>
      <c r="N243" s="99"/>
      <c r="O243" s="80">
        <v>3.0</v>
      </c>
      <c r="P243" s="28" t="s">
        <v>1496</v>
      </c>
      <c r="Q243" s="81" t="s">
        <v>1497</v>
      </c>
      <c r="R243" s="27" t="s">
        <v>1498</v>
      </c>
      <c r="S243" s="80">
        <v>2021.0</v>
      </c>
      <c r="T243" s="27" t="s">
        <v>831</v>
      </c>
      <c r="U243" s="27" t="s">
        <v>72</v>
      </c>
      <c r="V243" s="100"/>
      <c r="W243" s="171" t="s">
        <v>1499</v>
      </c>
      <c r="Z243" s="84">
        <v>9.0</v>
      </c>
      <c r="AA243" s="91"/>
      <c r="AB243" s="27">
        <v>78341.0</v>
      </c>
      <c r="AC243" s="27">
        <v>78355.0</v>
      </c>
      <c r="AD243" s="30"/>
      <c r="AE243" s="30"/>
      <c r="AF243" s="30"/>
      <c r="AG243" s="30"/>
      <c r="AH243" s="85"/>
      <c r="AI243" s="85"/>
      <c r="AJ243" s="85"/>
      <c r="AK243" s="80"/>
      <c r="AL243" s="80"/>
      <c r="AM243" s="27"/>
      <c r="AN243" s="27"/>
      <c r="AP243" s="31"/>
      <c r="AQ243" s="32"/>
      <c r="AR243" s="32"/>
      <c r="AS243" s="92"/>
      <c r="AT243" s="92"/>
      <c r="AU243" s="32"/>
      <c r="AV243" s="92"/>
      <c r="AW243" s="92"/>
      <c r="AX243" s="92"/>
      <c r="AY243" s="32"/>
      <c r="AZ243" s="92"/>
      <c r="BA243" s="92"/>
      <c r="BB243" s="92"/>
      <c r="BC243" s="92"/>
      <c r="BD243" s="32"/>
      <c r="BE243" s="92"/>
      <c r="BF243" s="92"/>
      <c r="BG243" s="92"/>
      <c r="BH243" s="92"/>
      <c r="BI243" s="32"/>
      <c r="BJ243" s="92"/>
      <c r="BK243" s="92"/>
      <c r="BL243" s="92"/>
      <c r="BM243" s="92"/>
      <c r="BN243" s="92"/>
      <c r="BO243" s="92"/>
      <c r="BP243" s="92"/>
      <c r="BQ243" s="92"/>
      <c r="BR243" s="92"/>
      <c r="BS243" s="92"/>
      <c r="BT243" s="92"/>
      <c r="BU243" s="92"/>
      <c r="BV243" s="92"/>
      <c r="BW243" s="92"/>
      <c r="BX243" s="92"/>
      <c r="BY243" s="92"/>
      <c r="BZ243" s="92"/>
      <c r="CA243" s="92"/>
    </row>
    <row r="244">
      <c r="A244" s="67"/>
      <c r="B244" s="68"/>
      <c r="C244" s="69" t="s">
        <v>894</v>
      </c>
      <c r="D244" s="72"/>
      <c r="E244" s="104" t="s">
        <v>895</v>
      </c>
      <c r="F244" s="72"/>
      <c r="G244" s="73"/>
      <c r="H244" s="74"/>
      <c r="I244" s="72"/>
      <c r="J244" s="107"/>
      <c r="K244" s="72"/>
      <c r="L244" s="77"/>
      <c r="M244" s="78"/>
      <c r="N244" s="99"/>
      <c r="O244" s="80">
        <v>1.0</v>
      </c>
      <c r="P244" s="28" t="s">
        <v>1500</v>
      </c>
      <c r="Q244" s="81" t="s">
        <v>1501</v>
      </c>
      <c r="R244" s="27" t="s">
        <v>1502</v>
      </c>
      <c r="S244" s="80">
        <v>2020.0</v>
      </c>
      <c r="T244" s="27" t="s">
        <v>1503</v>
      </c>
      <c r="U244" s="27" t="s">
        <v>72</v>
      </c>
      <c r="V244" s="100"/>
      <c r="W244" s="109" t="s">
        <v>1504</v>
      </c>
      <c r="AB244" s="27">
        <v>599.0</v>
      </c>
      <c r="AC244" s="84">
        <v>604.0</v>
      </c>
      <c r="AD244" s="30"/>
      <c r="AE244" s="30"/>
      <c r="AF244" s="85"/>
      <c r="AG244" s="85"/>
      <c r="AH244" s="85"/>
      <c r="AI244" s="85"/>
      <c r="AJ244" s="85"/>
      <c r="AK244" s="80"/>
      <c r="AL244" s="80"/>
      <c r="AM244" s="28"/>
      <c r="AP244" s="31"/>
      <c r="AQ244" s="32"/>
      <c r="AR244" s="32"/>
      <c r="AS244" s="92"/>
      <c r="AT244" s="92"/>
      <c r="AU244" s="32"/>
      <c r="AV244" s="92"/>
      <c r="AW244" s="92"/>
      <c r="AX244" s="92"/>
      <c r="AY244" s="32"/>
      <c r="AZ244" s="92"/>
      <c r="BA244" s="92"/>
      <c r="BB244" s="92"/>
      <c r="BC244" s="92"/>
      <c r="BD244" s="32"/>
      <c r="BE244" s="92"/>
      <c r="BF244" s="92"/>
      <c r="BG244" s="92"/>
      <c r="BH244" s="92"/>
      <c r="BI244" s="32"/>
      <c r="BJ244" s="92"/>
      <c r="BK244" s="92"/>
      <c r="BL244" s="92"/>
      <c r="BM244" s="92"/>
      <c r="BN244" s="92"/>
      <c r="BO244" s="92"/>
      <c r="BP244" s="92"/>
      <c r="BQ244" s="92"/>
      <c r="BR244" s="92"/>
      <c r="BS244" s="92"/>
      <c r="BT244" s="92"/>
      <c r="BU244" s="92"/>
      <c r="BV244" s="92"/>
      <c r="BW244" s="92"/>
      <c r="BX244" s="92"/>
      <c r="BY244" s="92"/>
      <c r="BZ244" s="92"/>
      <c r="CA244" s="92"/>
    </row>
    <row r="245">
      <c r="A245" s="67"/>
      <c r="B245" s="68"/>
      <c r="C245" s="69" t="s">
        <v>894</v>
      </c>
      <c r="D245" s="72"/>
      <c r="E245" s="104" t="s">
        <v>895</v>
      </c>
      <c r="F245" s="72"/>
      <c r="G245" s="73"/>
      <c r="H245" s="74"/>
      <c r="I245" s="72"/>
      <c r="J245" s="107"/>
      <c r="K245" s="72"/>
      <c r="L245" s="77"/>
      <c r="M245" s="78"/>
      <c r="N245" s="99"/>
      <c r="O245" s="80">
        <v>1.0</v>
      </c>
      <c r="P245" s="28" t="s">
        <v>1505</v>
      </c>
      <c r="Q245" s="81" t="s">
        <v>1506</v>
      </c>
      <c r="R245" s="27" t="s">
        <v>1507</v>
      </c>
      <c r="S245" s="80">
        <v>2020.0</v>
      </c>
      <c r="T245" s="27" t="s">
        <v>831</v>
      </c>
      <c r="U245" s="27" t="s">
        <v>72</v>
      </c>
      <c r="V245" s="100"/>
      <c r="W245" s="171" t="s">
        <v>1508</v>
      </c>
      <c r="Z245" s="27">
        <v>8.0</v>
      </c>
      <c r="AA245" s="91"/>
      <c r="AB245" s="27">
        <v>227729.0</v>
      </c>
      <c r="AC245" s="27">
        <v>227750.0</v>
      </c>
      <c r="AD245" s="85"/>
      <c r="AE245" s="30"/>
      <c r="AF245" s="85"/>
      <c r="AG245" s="85"/>
      <c r="AH245" s="85"/>
      <c r="AI245" s="85"/>
      <c r="AJ245" s="85"/>
      <c r="AK245" s="80"/>
      <c r="AL245" s="80"/>
      <c r="AM245" s="28"/>
      <c r="AP245" s="31"/>
      <c r="AQ245" s="32"/>
      <c r="AR245" s="32"/>
      <c r="AS245" s="92"/>
      <c r="AT245" s="92"/>
      <c r="AU245" s="32"/>
      <c r="AV245" s="92"/>
      <c r="AW245" s="92"/>
      <c r="AX245" s="92"/>
      <c r="AY245" s="32"/>
      <c r="AZ245" s="92"/>
      <c r="BA245" s="92"/>
      <c r="BB245" s="92"/>
      <c r="BC245" s="92"/>
      <c r="BD245" s="32"/>
      <c r="BE245" s="92"/>
      <c r="BF245" s="92"/>
      <c r="BG245" s="92"/>
      <c r="BH245" s="92"/>
      <c r="BI245" s="32"/>
      <c r="BJ245" s="92"/>
      <c r="BK245" s="92"/>
      <c r="BL245" s="92"/>
      <c r="BM245" s="92"/>
      <c r="BN245" s="92"/>
      <c r="BO245" s="92"/>
      <c r="BP245" s="92"/>
      <c r="BQ245" s="92"/>
      <c r="BR245" s="92"/>
      <c r="BS245" s="92"/>
      <c r="BT245" s="92"/>
      <c r="BU245" s="92"/>
      <c r="BV245" s="92"/>
      <c r="BW245" s="92"/>
      <c r="BX245" s="92"/>
      <c r="BY245" s="92"/>
      <c r="BZ245" s="92"/>
      <c r="CA245" s="92"/>
    </row>
    <row r="246">
      <c r="A246" s="67"/>
      <c r="B246" s="68"/>
      <c r="C246" s="69" t="s">
        <v>894</v>
      </c>
      <c r="D246" s="72"/>
      <c r="E246" s="104" t="s">
        <v>1509</v>
      </c>
      <c r="F246" s="72"/>
      <c r="G246" s="73"/>
      <c r="H246" s="74"/>
      <c r="I246" s="72"/>
      <c r="J246" s="107"/>
      <c r="K246" s="72"/>
      <c r="L246" s="77"/>
      <c r="M246" s="78"/>
      <c r="N246" s="99"/>
      <c r="O246" s="85"/>
      <c r="P246" s="28" t="s">
        <v>1510</v>
      </c>
      <c r="Q246" s="81" t="s">
        <v>1511</v>
      </c>
      <c r="R246" s="27" t="s">
        <v>1512</v>
      </c>
      <c r="S246" s="80">
        <v>2015.0</v>
      </c>
      <c r="T246" s="27" t="s">
        <v>1513</v>
      </c>
      <c r="U246" s="27" t="s">
        <v>72</v>
      </c>
      <c r="V246" s="100"/>
      <c r="W246" s="109" t="s">
        <v>1514</v>
      </c>
      <c r="AB246" s="27">
        <v>267.0</v>
      </c>
      <c r="AC246" s="27">
        <v>271.0</v>
      </c>
      <c r="AD246" s="30"/>
      <c r="AE246" s="30"/>
      <c r="AF246" s="30"/>
      <c r="AG246" s="30"/>
      <c r="AH246" s="85"/>
      <c r="AI246" s="85"/>
      <c r="AJ246" s="85"/>
      <c r="AK246" s="80"/>
      <c r="AL246" s="80"/>
      <c r="AM246" s="27"/>
      <c r="AN246" s="27"/>
      <c r="AP246" s="31"/>
      <c r="AQ246" s="32"/>
      <c r="AR246" s="32"/>
      <c r="AS246" s="92"/>
      <c r="AT246" s="92"/>
      <c r="AU246" s="32"/>
      <c r="AV246" s="92"/>
      <c r="AW246" s="92"/>
      <c r="AX246" s="92"/>
      <c r="AY246" s="32"/>
      <c r="AZ246" s="92"/>
      <c r="BA246" s="92"/>
      <c r="BB246" s="92"/>
      <c r="BC246" s="92"/>
      <c r="BD246" s="32"/>
      <c r="BE246" s="92"/>
      <c r="BF246" s="92"/>
      <c r="BG246" s="92"/>
      <c r="BH246" s="92"/>
      <c r="BI246" s="32"/>
      <c r="BJ246" s="92"/>
      <c r="BK246" s="92"/>
      <c r="BL246" s="92"/>
      <c r="BM246" s="92"/>
      <c r="BN246" s="92"/>
      <c r="BO246" s="92"/>
      <c r="BP246" s="92"/>
      <c r="BQ246" s="92"/>
      <c r="BR246" s="92"/>
      <c r="BS246" s="92"/>
      <c r="BT246" s="92"/>
      <c r="BU246" s="92"/>
      <c r="BV246" s="92"/>
      <c r="BW246" s="92"/>
      <c r="BX246" s="92"/>
      <c r="BY246" s="92"/>
      <c r="BZ246" s="92"/>
      <c r="CA246" s="92"/>
    </row>
    <row r="247">
      <c r="A247" s="67"/>
      <c r="B247" s="68"/>
      <c r="C247" s="69" t="s">
        <v>894</v>
      </c>
      <c r="D247" s="72"/>
      <c r="E247" s="104" t="s">
        <v>895</v>
      </c>
      <c r="F247" s="72"/>
      <c r="G247" s="73"/>
      <c r="H247" s="74"/>
      <c r="I247" s="72"/>
      <c r="J247" s="107"/>
      <c r="K247" s="72"/>
      <c r="L247" s="77"/>
      <c r="M247" s="78"/>
      <c r="N247" s="99"/>
      <c r="O247" s="85"/>
      <c r="P247" s="28" t="s">
        <v>1515</v>
      </c>
      <c r="Q247" s="81" t="s">
        <v>1516</v>
      </c>
      <c r="R247" s="27" t="s">
        <v>1517</v>
      </c>
      <c r="S247" s="80">
        <v>2018.0</v>
      </c>
      <c r="T247" s="27" t="s">
        <v>1518</v>
      </c>
      <c r="U247" s="27" t="s">
        <v>72</v>
      </c>
      <c r="V247" s="100"/>
      <c r="W247" s="141" t="s">
        <v>1519</v>
      </c>
      <c r="AB247" s="84">
        <v>1.0</v>
      </c>
      <c r="AC247" s="84">
        <v>8.0</v>
      </c>
      <c r="AD247" s="30"/>
      <c r="AE247" s="30"/>
      <c r="AF247" s="30"/>
      <c r="AG247" s="30"/>
      <c r="AH247" s="85"/>
      <c r="AI247" s="85"/>
      <c r="AJ247" s="85"/>
      <c r="AK247" s="80"/>
      <c r="AL247" s="80"/>
      <c r="AM247" s="28"/>
      <c r="AN247" s="27"/>
      <c r="AP247" s="31"/>
      <c r="AQ247" s="32"/>
      <c r="AR247" s="32"/>
      <c r="AS247" s="92"/>
      <c r="AT247" s="92"/>
      <c r="AU247" s="32"/>
      <c r="AV247" s="92"/>
      <c r="AW247" s="92"/>
      <c r="AX247" s="92"/>
      <c r="AY247" s="32"/>
      <c r="AZ247" s="92"/>
      <c r="BA247" s="92"/>
      <c r="BB247" s="92"/>
      <c r="BC247" s="92"/>
      <c r="BD247" s="32"/>
      <c r="BE247" s="92"/>
      <c r="BF247" s="92"/>
      <c r="BG247" s="92"/>
      <c r="BH247" s="92"/>
      <c r="BI247" s="32"/>
      <c r="BJ247" s="92"/>
      <c r="BK247" s="92"/>
      <c r="BL247" s="92"/>
      <c r="BM247" s="92"/>
      <c r="BN247" s="92"/>
      <c r="BO247" s="92"/>
      <c r="BP247" s="92"/>
      <c r="BQ247" s="92"/>
      <c r="BR247" s="92"/>
      <c r="BS247" s="92"/>
      <c r="BT247" s="92"/>
      <c r="BU247" s="92"/>
      <c r="BV247" s="92"/>
      <c r="BW247" s="92"/>
      <c r="BX247" s="92"/>
      <c r="BY247" s="92"/>
      <c r="BZ247" s="92"/>
      <c r="CA247" s="92"/>
    </row>
    <row r="248">
      <c r="A248" s="67"/>
      <c r="B248" s="68"/>
      <c r="C248" s="69" t="s">
        <v>894</v>
      </c>
      <c r="D248" s="72"/>
      <c r="E248" s="104" t="s">
        <v>895</v>
      </c>
      <c r="F248" s="72"/>
      <c r="G248" s="73"/>
      <c r="H248" s="74"/>
      <c r="I248" s="72"/>
      <c r="J248" s="107"/>
      <c r="K248" s="72"/>
      <c r="L248" s="77"/>
      <c r="M248" s="78"/>
      <c r="N248" s="99"/>
      <c r="O248" s="80">
        <v>1.0</v>
      </c>
      <c r="P248" s="28" t="s">
        <v>1520</v>
      </c>
      <c r="Q248" s="122" t="s">
        <v>1521</v>
      </c>
      <c r="R248" s="27" t="s">
        <v>1522</v>
      </c>
      <c r="S248" s="80">
        <v>2021.0</v>
      </c>
      <c r="T248" s="27" t="s">
        <v>1523</v>
      </c>
      <c r="U248" s="27" t="s">
        <v>72</v>
      </c>
      <c r="V248" s="100"/>
      <c r="W248" s="109" t="s">
        <v>1524</v>
      </c>
      <c r="AB248" s="27">
        <v>2525.0</v>
      </c>
      <c r="AC248" s="27">
        <v>2531.0</v>
      </c>
      <c r="AD248" s="30"/>
      <c r="AE248" s="30"/>
      <c r="AF248" s="30"/>
      <c r="AG248" s="30"/>
      <c r="AH248" s="85"/>
      <c r="AI248" s="85"/>
      <c r="AJ248" s="85"/>
      <c r="AK248" s="80"/>
      <c r="AL248" s="80"/>
      <c r="AM248" s="30"/>
      <c r="AN248" s="30"/>
      <c r="AO248" s="30"/>
      <c r="AP248" s="31"/>
      <c r="AQ248" s="32"/>
      <c r="AR248" s="123"/>
      <c r="AS248" s="92"/>
      <c r="AT248" s="92"/>
      <c r="AU248" s="32"/>
      <c r="AV248" s="92"/>
      <c r="AW248" s="92"/>
      <c r="AX248" s="92"/>
      <c r="AY248" s="32"/>
      <c r="AZ248" s="92"/>
      <c r="BA248" s="92"/>
      <c r="BB248" s="92"/>
      <c r="BC248" s="92"/>
      <c r="BD248" s="32"/>
      <c r="BE248" s="92"/>
      <c r="BF248" s="92"/>
      <c r="BG248" s="92"/>
      <c r="BH248" s="92"/>
      <c r="BI248" s="32"/>
      <c r="BJ248" s="92"/>
      <c r="BK248" s="92"/>
      <c r="BL248" s="92"/>
      <c r="BM248" s="92"/>
      <c r="BN248" s="92"/>
      <c r="BO248" s="92"/>
      <c r="BP248" s="92"/>
      <c r="BQ248" s="92"/>
      <c r="BR248" s="92"/>
      <c r="BS248" s="92"/>
      <c r="BT248" s="92"/>
      <c r="BU248" s="92"/>
      <c r="BV248" s="92"/>
      <c r="BW248" s="92"/>
      <c r="BX248" s="92"/>
      <c r="BY248" s="92"/>
      <c r="BZ248" s="92"/>
      <c r="CA248" s="92"/>
    </row>
    <row r="249">
      <c r="A249" s="67"/>
      <c r="B249" s="68"/>
      <c r="C249" s="69" t="s">
        <v>894</v>
      </c>
      <c r="D249" s="72"/>
      <c r="E249" s="104" t="s">
        <v>895</v>
      </c>
      <c r="F249" s="72"/>
      <c r="G249" s="73"/>
      <c r="H249" s="74"/>
      <c r="I249" s="72"/>
      <c r="J249" s="107"/>
      <c r="K249" s="72"/>
      <c r="L249" s="77"/>
      <c r="M249" s="78"/>
      <c r="N249" s="99"/>
      <c r="O249" s="80">
        <v>2.0</v>
      </c>
      <c r="P249" s="28" t="s">
        <v>1525</v>
      </c>
      <c r="Q249" s="81" t="s">
        <v>1526</v>
      </c>
      <c r="R249" s="27" t="s">
        <v>1527</v>
      </c>
      <c r="S249" s="80">
        <v>2020.0</v>
      </c>
      <c r="T249" s="27" t="s">
        <v>1528</v>
      </c>
      <c r="U249" s="84" t="s">
        <v>72</v>
      </c>
      <c r="V249" s="143"/>
      <c r="W249" s="109" t="s">
        <v>1529</v>
      </c>
      <c r="AB249" s="27">
        <v>972.0</v>
      </c>
      <c r="AC249" s="27">
        <v>977.0</v>
      </c>
      <c r="AD249" s="91"/>
      <c r="AE249" s="91"/>
      <c r="AF249" s="30"/>
      <c r="AG249" s="30"/>
      <c r="AH249" s="85"/>
      <c r="AI249" s="85"/>
      <c r="AJ249" s="85"/>
      <c r="AK249" s="80"/>
      <c r="AL249" s="80"/>
      <c r="AM249" s="28"/>
      <c r="AP249" s="142"/>
      <c r="AQ249" s="123"/>
      <c r="AR249" s="32"/>
      <c r="AS249" s="92"/>
      <c r="AT249" s="92"/>
      <c r="AU249" s="32"/>
      <c r="AV249" s="92"/>
      <c r="AW249" s="92"/>
      <c r="AX249" s="92"/>
      <c r="AY249" s="32"/>
      <c r="AZ249" s="92"/>
      <c r="BA249" s="92"/>
      <c r="BB249" s="92"/>
      <c r="BC249" s="92"/>
      <c r="BD249" s="32"/>
      <c r="BE249" s="92"/>
      <c r="BF249" s="92"/>
      <c r="BG249" s="92"/>
      <c r="BH249" s="92"/>
      <c r="BI249" s="32"/>
      <c r="BJ249" s="92"/>
      <c r="BK249" s="92"/>
      <c r="BL249" s="92"/>
      <c r="BM249" s="92"/>
      <c r="BN249" s="92"/>
      <c r="BO249" s="92"/>
      <c r="BP249" s="92"/>
      <c r="BQ249" s="92"/>
      <c r="BR249" s="92"/>
      <c r="BS249" s="92"/>
      <c r="BT249" s="92"/>
      <c r="BU249" s="92"/>
      <c r="BV249" s="92"/>
      <c r="BW249" s="92"/>
      <c r="BX249" s="92"/>
      <c r="BY249" s="92"/>
      <c r="BZ249" s="92"/>
      <c r="CA249" s="92"/>
    </row>
    <row r="250">
      <c r="A250" s="67"/>
      <c r="B250" s="68"/>
      <c r="C250" s="69" t="s">
        <v>894</v>
      </c>
      <c r="D250" s="72"/>
      <c r="E250" s="104" t="s">
        <v>895</v>
      </c>
      <c r="F250" s="72"/>
      <c r="G250" s="73"/>
      <c r="H250" s="74"/>
      <c r="I250" s="72"/>
      <c r="J250" s="107"/>
      <c r="K250" s="72"/>
      <c r="L250" s="77"/>
      <c r="M250" s="78"/>
      <c r="N250" s="99"/>
      <c r="O250" s="85"/>
      <c r="P250" s="28" t="s">
        <v>1530</v>
      </c>
      <c r="Q250" s="81" t="s">
        <v>1531</v>
      </c>
      <c r="R250" s="27" t="s">
        <v>1532</v>
      </c>
      <c r="S250" s="80">
        <v>2021.0</v>
      </c>
      <c r="T250" s="84" t="s">
        <v>1533</v>
      </c>
      <c r="U250" s="27" t="s">
        <v>72</v>
      </c>
      <c r="V250" s="100"/>
      <c r="W250" s="141" t="s">
        <v>1534</v>
      </c>
      <c r="AB250" s="84">
        <v>361.0</v>
      </c>
      <c r="AC250" s="84">
        <v>366.0</v>
      </c>
      <c r="AD250" s="30"/>
      <c r="AE250" s="30"/>
      <c r="AF250" s="30"/>
      <c r="AG250" s="30"/>
      <c r="AH250" s="85"/>
      <c r="AI250" s="85"/>
      <c r="AJ250" s="85"/>
      <c r="AK250" s="80"/>
      <c r="AL250" s="80"/>
      <c r="AM250" s="27"/>
      <c r="AN250" s="27"/>
      <c r="AP250" s="31"/>
      <c r="AQ250" s="32"/>
      <c r="AR250" s="32"/>
      <c r="AS250" s="92"/>
      <c r="AT250" s="92"/>
      <c r="AU250" s="32"/>
      <c r="AV250" s="92"/>
      <c r="AW250" s="92"/>
      <c r="AX250" s="92"/>
      <c r="AY250" s="32"/>
      <c r="AZ250" s="92"/>
      <c r="BA250" s="92"/>
      <c r="BB250" s="92"/>
      <c r="BC250" s="92"/>
      <c r="BD250" s="32"/>
      <c r="BE250" s="92"/>
      <c r="BF250" s="92"/>
      <c r="BG250" s="92"/>
      <c r="BH250" s="92"/>
      <c r="BI250" s="32"/>
      <c r="BJ250" s="92"/>
      <c r="BK250" s="92"/>
      <c r="BL250" s="92"/>
      <c r="BM250" s="92"/>
      <c r="BN250" s="92"/>
      <c r="BO250" s="92"/>
      <c r="BP250" s="92"/>
      <c r="BQ250" s="92"/>
      <c r="BR250" s="92"/>
      <c r="BS250" s="92"/>
      <c r="BT250" s="92"/>
      <c r="BU250" s="92"/>
      <c r="BV250" s="92"/>
      <c r="BW250" s="92"/>
      <c r="BX250" s="92"/>
      <c r="BY250" s="92"/>
      <c r="BZ250" s="92"/>
      <c r="CA250" s="92"/>
    </row>
    <row r="251">
      <c r="A251" s="67"/>
      <c r="B251" s="68"/>
      <c r="C251" s="69" t="s">
        <v>894</v>
      </c>
      <c r="D251" s="72"/>
      <c r="E251" s="104" t="s">
        <v>895</v>
      </c>
      <c r="F251" s="72"/>
      <c r="G251" s="73"/>
      <c r="H251" s="74"/>
      <c r="I251" s="72"/>
      <c r="J251" s="107"/>
      <c r="K251" s="72"/>
      <c r="L251" s="77"/>
      <c r="M251" s="78"/>
      <c r="N251" s="99"/>
      <c r="O251" s="85"/>
      <c r="P251" s="28" t="s">
        <v>1535</v>
      </c>
      <c r="Q251" s="81" t="s">
        <v>1536</v>
      </c>
      <c r="R251" s="27" t="s">
        <v>1537</v>
      </c>
      <c r="S251" s="80">
        <v>2021.0</v>
      </c>
      <c r="T251" s="27" t="s">
        <v>1538</v>
      </c>
      <c r="U251" s="27" t="s">
        <v>72</v>
      </c>
      <c r="V251" s="91"/>
      <c r="W251" s="109" t="s">
        <v>1539</v>
      </c>
      <c r="AB251" s="27">
        <v>57.0</v>
      </c>
      <c r="AC251" s="84">
        <v>60.0</v>
      </c>
      <c r="AD251" s="30"/>
      <c r="AE251" s="30"/>
      <c r="AF251" s="85"/>
      <c r="AG251" s="85"/>
      <c r="AH251" s="85"/>
      <c r="AI251" s="85"/>
      <c r="AJ251" s="85"/>
      <c r="AK251" s="80"/>
      <c r="AL251" s="80"/>
      <c r="AM251" s="28"/>
      <c r="AP251" s="133"/>
      <c r="AQ251" s="134"/>
      <c r="AR251" s="32"/>
      <c r="AS251" s="92"/>
      <c r="AT251" s="92"/>
      <c r="AU251" s="32"/>
      <c r="AV251" s="92"/>
      <c r="AW251" s="92"/>
      <c r="AX251" s="92"/>
      <c r="AY251" s="32"/>
      <c r="AZ251" s="92"/>
      <c r="BA251" s="92"/>
      <c r="BB251" s="92"/>
      <c r="BC251" s="92"/>
      <c r="BD251" s="32"/>
      <c r="BE251" s="92"/>
      <c r="BF251" s="92"/>
      <c r="BG251" s="92"/>
      <c r="BH251" s="92"/>
      <c r="BI251" s="32"/>
      <c r="BJ251" s="92"/>
      <c r="BK251" s="92"/>
      <c r="BL251" s="92"/>
      <c r="BM251" s="92"/>
      <c r="BN251" s="92"/>
      <c r="BO251" s="92"/>
      <c r="BP251" s="92"/>
      <c r="BQ251" s="92"/>
      <c r="BR251" s="92"/>
      <c r="BS251" s="92"/>
      <c r="BT251" s="92"/>
      <c r="BU251" s="92"/>
      <c r="BV251" s="92"/>
      <c r="BW251" s="92"/>
      <c r="BX251" s="92"/>
      <c r="BY251" s="92"/>
      <c r="BZ251" s="92"/>
      <c r="CA251" s="92"/>
    </row>
    <row r="252">
      <c r="A252" s="67"/>
      <c r="B252" s="68"/>
      <c r="C252" s="69" t="s">
        <v>894</v>
      </c>
      <c r="D252" s="72"/>
      <c r="E252" s="104" t="s">
        <v>895</v>
      </c>
      <c r="F252" s="72"/>
      <c r="G252" s="73"/>
      <c r="H252" s="74"/>
      <c r="I252" s="72"/>
      <c r="J252" s="107"/>
      <c r="K252" s="72"/>
      <c r="L252" s="77"/>
      <c r="M252" s="78"/>
      <c r="N252" s="99"/>
      <c r="O252" s="80">
        <v>35.0</v>
      </c>
      <c r="P252" s="28" t="s">
        <v>878</v>
      </c>
      <c r="Q252" s="81" t="s">
        <v>1540</v>
      </c>
      <c r="R252" s="27" t="s">
        <v>1541</v>
      </c>
      <c r="S252" s="80">
        <v>2015.0</v>
      </c>
      <c r="T252" s="84" t="s">
        <v>880</v>
      </c>
      <c r="U252" s="27" t="s">
        <v>72</v>
      </c>
      <c r="V252" s="100"/>
      <c r="W252" s="171" t="s">
        <v>1542</v>
      </c>
      <c r="Z252" s="27">
        <v>62.0</v>
      </c>
      <c r="AA252" s="84">
        <v>12.0</v>
      </c>
      <c r="AB252" s="84">
        <v>2776.0</v>
      </c>
      <c r="AC252" s="84">
        <v>2786.0</v>
      </c>
      <c r="AD252" s="30"/>
      <c r="AE252" s="30"/>
      <c r="AF252" s="30"/>
      <c r="AG252" s="30"/>
      <c r="AH252" s="85"/>
      <c r="AI252" s="85"/>
      <c r="AJ252" s="85"/>
      <c r="AK252" s="80"/>
      <c r="AL252" s="80"/>
      <c r="AM252" s="27"/>
      <c r="AN252" s="27"/>
      <c r="AP252" s="31"/>
      <c r="AQ252" s="32"/>
      <c r="AR252" s="32"/>
      <c r="AS252" s="92"/>
      <c r="AT252" s="92"/>
      <c r="AU252" s="32"/>
      <c r="AV252" s="92"/>
      <c r="AW252" s="92"/>
      <c r="AX252" s="92"/>
      <c r="AY252" s="32"/>
      <c r="AZ252" s="92"/>
      <c r="BA252" s="92"/>
      <c r="BB252" s="92"/>
      <c r="BC252" s="92"/>
      <c r="BD252" s="32"/>
      <c r="BE252" s="92"/>
      <c r="BF252" s="92"/>
      <c r="BG252" s="92"/>
      <c r="BH252" s="92"/>
      <c r="BI252" s="32"/>
      <c r="BJ252" s="92"/>
      <c r="BK252" s="92"/>
      <c r="BL252" s="92"/>
      <c r="BM252" s="92"/>
      <c r="BN252" s="92"/>
      <c r="BO252" s="92"/>
      <c r="BP252" s="92"/>
      <c r="BQ252" s="92"/>
      <c r="BR252" s="92"/>
      <c r="BS252" s="92"/>
      <c r="BT252" s="92"/>
      <c r="BU252" s="92"/>
      <c r="BV252" s="92"/>
      <c r="BW252" s="92"/>
      <c r="BX252" s="92"/>
      <c r="BY252" s="92"/>
      <c r="BZ252" s="92"/>
      <c r="CA252" s="92"/>
    </row>
    <row r="253">
      <c r="A253" s="67"/>
      <c r="B253" s="68" t="s">
        <v>894</v>
      </c>
      <c r="C253" s="69"/>
      <c r="D253" s="72"/>
      <c r="E253" s="104" t="s">
        <v>1543</v>
      </c>
      <c r="F253" s="72"/>
      <c r="G253" s="87"/>
      <c r="H253" s="74"/>
      <c r="I253" s="72"/>
      <c r="J253" s="107"/>
      <c r="K253" s="72" t="s">
        <v>1484</v>
      </c>
      <c r="L253" s="77" t="s">
        <v>169</v>
      </c>
      <c r="M253" s="78" t="s">
        <v>1544</v>
      </c>
      <c r="N253" s="99" t="s">
        <v>1545</v>
      </c>
      <c r="O253" s="80">
        <v>1.0</v>
      </c>
      <c r="P253" s="28" t="s">
        <v>1546</v>
      </c>
      <c r="Q253" s="81" t="s">
        <v>1547</v>
      </c>
      <c r="R253" s="27" t="s">
        <v>1548</v>
      </c>
      <c r="S253" s="80">
        <v>2019.0</v>
      </c>
      <c r="T253" s="27" t="s">
        <v>1549</v>
      </c>
      <c r="U253" s="27" t="s">
        <v>72</v>
      </c>
      <c r="V253" s="100"/>
      <c r="W253" s="171" t="s">
        <v>1550</v>
      </c>
      <c r="Z253" s="84">
        <v>1.0</v>
      </c>
      <c r="AA253" s="30"/>
      <c r="AB253" s="84">
        <v>947.0</v>
      </c>
      <c r="AC253" s="84">
        <v>951.0</v>
      </c>
      <c r="AD253" s="30"/>
      <c r="AE253" s="30"/>
      <c r="AF253" s="30"/>
      <c r="AG253" s="30"/>
      <c r="AH253" s="85"/>
      <c r="AI253" s="85"/>
      <c r="AJ253" s="85"/>
      <c r="AK253" s="80"/>
      <c r="AL253" s="80"/>
      <c r="AM253" s="28"/>
      <c r="AN253" s="27"/>
      <c r="AP253" s="31"/>
      <c r="AQ253" s="32"/>
      <c r="AR253" s="32"/>
      <c r="AS253" s="92"/>
      <c r="AT253" s="92"/>
      <c r="AU253" s="32"/>
      <c r="AV253" s="92"/>
      <c r="AW253" s="92"/>
      <c r="AX253" s="92"/>
      <c r="AY253" s="32"/>
      <c r="AZ253" s="92"/>
      <c r="BA253" s="92"/>
      <c r="BB253" s="92"/>
      <c r="BC253" s="92"/>
      <c r="BD253" s="32"/>
      <c r="BE253" s="92"/>
      <c r="BF253" s="92"/>
      <c r="BG253" s="92"/>
      <c r="BH253" s="92"/>
      <c r="BI253" s="32"/>
      <c r="BJ253" s="92"/>
      <c r="BK253" s="92"/>
      <c r="BL253" s="92"/>
      <c r="BM253" s="92"/>
      <c r="BN253" s="92"/>
      <c r="BO253" s="92"/>
      <c r="BP253" s="92"/>
      <c r="BQ253" s="92"/>
      <c r="BR253" s="92"/>
      <c r="BS253" s="92"/>
      <c r="BT253" s="92"/>
      <c r="BU253" s="92"/>
      <c r="BV253" s="92"/>
      <c r="BW253" s="92"/>
      <c r="BX253" s="92"/>
      <c r="BY253" s="92"/>
      <c r="BZ253" s="92"/>
      <c r="CA253" s="92"/>
    </row>
    <row r="254">
      <c r="A254" s="67"/>
      <c r="B254" s="68"/>
      <c r="C254" s="69" t="s">
        <v>894</v>
      </c>
      <c r="D254" s="72"/>
      <c r="E254" s="104" t="s">
        <v>895</v>
      </c>
      <c r="F254" s="72"/>
      <c r="G254" s="73"/>
      <c r="H254" s="74"/>
      <c r="I254" s="72"/>
      <c r="J254" s="107"/>
      <c r="K254" s="72"/>
      <c r="L254" s="77"/>
      <c r="M254" s="78"/>
      <c r="N254" s="99"/>
      <c r="O254" s="80">
        <v>5.0</v>
      </c>
      <c r="P254" s="28" t="s">
        <v>1551</v>
      </c>
      <c r="Q254" s="81" t="s">
        <v>1552</v>
      </c>
      <c r="R254" s="27" t="s">
        <v>1553</v>
      </c>
      <c r="S254" s="80">
        <v>2020.0</v>
      </c>
      <c r="T254" s="27" t="s">
        <v>1554</v>
      </c>
      <c r="U254" s="27" t="s">
        <v>72</v>
      </c>
      <c r="V254" s="143"/>
      <c r="W254" s="109" t="s">
        <v>1555</v>
      </c>
      <c r="AB254" s="27">
        <v>1.0</v>
      </c>
      <c r="AC254" s="84">
        <v>6.0</v>
      </c>
      <c r="AD254" s="85"/>
      <c r="AE254" s="85"/>
      <c r="AF254" s="85"/>
      <c r="AG254" s="85"/>
      <c r="AH254" s="85"/>
      <c r="AI254" s="85"/>
      <c r="AJ254" s="85"/>
      <c r="AK254" s="80"/>
      <c r="AL254" s="80"/>
      <c r="AM254" s="28"/>
      <c r="AP254" s="142"/>
      <c r="AQ254" s="123"/>
      <c r="AR254" s="32"/>
      <c r="AS254" s="92"/>
      <c r="AT254" s="92"/>
      <c r="AU254" s="32"/>
      <c r="AV254" s="92"/>
      <c r="AW254" s="92"/>
      <c r="AX254" s="92"/>
      <c r="AY254" s="32"/>
      <c r="AZ254" s="92"/>
      <c r="BA254" s="92"/>
      <c r="BB254" s="92"/>
      <c r="BC254" s="92"/>
      <c r="BD254" s="32"/>
      <c r="BE254" s="92"/>
      <c r="BF254" s="92"/>
      <c r="BG254" s="92"/>
      <c r="BH254" s="92"/>
      <c r="BI254" s="32"/>
      <c r="BJ254" s="92"/>
      <c r="BK254" s="92"/>
      <c r="BL254" s="92"/>
      <c r="BM254" s="92"/>
      <c r="BN254" s="92"/>
      <c r="BO254" s="92"/>
      <c r="BP254" s="92"/>
      <c r="BQ254" s="92"/>
      <c r="BR254" s="92"/>
      <c r="BS254" s="92"/>
      <c r="BT254" s="92"/>
      <c r="BU254" s="92"/>
      <c r="BV254" s="92"/>
      <c r="BW254" s="92"/>
      <c r="BX254" s="92"/>
      <c r="BY254" s="92"/>
      <c r="BZ254" s="92"/>
      <c r="CA254" s="92"/>
    </row>
    <row r="255">
      <c r="A255" s="67"/>
      <c r="B255" s="68"/>
      <c r="C255" s="69" t="s">
        <v>894</v>
      </c>
      <c r="D255" s="72"/>
      <c r="E255" s="104" t="s">
        <v>895</v>
      </c>
      <c r="F255" s="72"/>
      <c r="G255" s="73"/>
      <c r="H255" s="74"/>
      <c r="I255" s="72"/>
      <c r="J255" s="107"/>
      <c r="K255" s="72"/>
      <c r="L255" s="77"/>
      <c r="M255" s="78"/>
      <c r="N255" s="99"/>
      <c r="O255" s="80">
        <v>2.0</v>
      </c>
      <c r="P255" s="28" t="s">
        <v>1556</v>
      </c>
      <c r="Q255" s="81" t="s">
        <v>1557</v>
      </c>
      <c r="R255" s="27" t="s">
        <v>1558</v>
      </c>
      <c r="S255" s="80">
        <v>2019.0</v>
      </c>
      <c r="T255" s="27" t="s">
        <v>1559</v>
      </c>
      <c r="U255" s="27" t="s">
        <v>72</v>
      </c>
      <c r="V255" s="100"/>
      <c r="W255" s="141" t="s">
        <v>1560</v>
      </c>
      <c r="AB255" s="84">
        <v>29.0</v>
      </c>
      <c r="AC255" s="84">
        <v>36.0</v>
      </c>
      <c r="AD255" s="30"/>
      <c r="AE255" s="30"/>
      <c r="AF255" s="30"/>
      <c r="AG255" s="30"/>
      <c r="AH255" s="85"/>
      <c r="AI255" s="85"/>
      <c r="AJ255" s="85"/>
      <c r="AK255" s="80"/>
      <c r="AL255" s="80"/>
      <c r="AM255" s="27"/>
      <c r="AN255" s="27"/>
      <c r="AP255" s="31"/>
      <c r="AQ255" s="32"/>
      <c r="AR255" s="32"/>
      <c r="AS255" s="92"/>
      <c r="AT255" s="92"/>
      <c r="AU255" s="32"/>
      <c r="AV255" s="92"/>
      <c r="AW255" s="92"/>
      <c r="AX255" s="92"/>
      <c r="AY255" s="32"/>
      <c r="AZ255" s="92"/>
      <c r="BA255" s="92"/>
      <c r="BB255" s="92"/>
      <c r="BC255" s="92"/>
      <c r="BD255" s="32"/>
      <c r="BE255" s="92"/>
      <c r="BF255" s="92"/>
      <c r="BG255" s="92"/>
      <c r="BH255" s="92"/>
      <c r="BI255" s="32"/>
      <c r="BJ255" s="92"/>
      <c r="BK255" s="92"/>
      <c r="BL255" s="92"/>
      <c r="BM255" s="92"/>
      <c r="BN255" s="92"/>
      <c r="BO255" s="92"/>
      <c r="BP255" s="92"/>
      <c r="BQ255" s="92"/>
      <c r="BR255" s="92"/>
      <c r="BS255" s="92"/>
      <c r="BT255" s="92"/>
      <c r="BU255" s="92"/>
      <c r="BV255" s="92"/>
      <c r="BW255" s="92"/>
      <c r="BX255" s="92"/>
      <c r="BY255" s="92"/>
      <c r="BZ255" s="92"/>
      <c r="CA255" s="92"/>
    </row>
    <row r="256">
      <c r="A256" s="67"/>
      <c r="B256" s="68"/>
      <c r="C256" s="69" t="s">
        <v>894</v>
      </c>
      <c r="D256" s="72"/>
      <c r="E256" s="104" t="s">
        <v>895</v>
      </c>
      <c r="F256" s="72"/>
      <c r="G256" s="73"/>
      <c r="H256" s="74"/>
      <c r="I256" s="72"/>
      <c r="J256" s="107"/>
      <c r="K256" s="72"/>
      <c r="L256" s="77"/>
      <c r="M256" s="78"/>
      <c r="N256" s="99"/>
      <c r="O256" s="80">
        <v>1.0</v>
      </c>
      <c r="P256" s="28" t="s">
        <v>1561</v>
      </c>
      <c r="Q256" s="81" t="s">
        <v>1562</v>
      </c>
      <c r="R256" s="27" t="s">
        <v>1563</v>
      </c>
      <c r="S256" s="80">
        <v>2021.0</v>
      </c>
      <c r="T256" s="27" t="s">
        <v>831</v>
      </c>
      <c r="U256" s="27" t="s">
        <v>72</v>
      </c>
      <c r="V256" s="100"/>
      <c r="W256" s="171" t="s">
        <v>1564</v>
      </c>
      <c r="Z256" s="27">
        <v>9.0</v>
      </c>
      <c r="AA256" s="91"/>
      <c r="AB256" s="27">
        <v>129648.0</v>
      </c>
      <c r="AC256" s="84">
        <v>129660.0</v>
      </c>
      <c r="AD256" s="85"/>
      <c r="AE256" s="85"/>
      <c r="AF256" s="85"/>
      <c r="AG256" s="85"/>
      <c r="AH256" s="85"/>
      <c r="AI256" s="85"/>
      <c r="AJ256" s="85"/>
      <c r="AK256" s="80"/>
      <c r="AL256" s="80"/>
      <c r="AM256" s="28"/>
      <c r="AP256" s="31"/>
      <c r="AQ256" s="32"/>
      <c r="AR256" s="32"/>
      <c r="AS256" s="92"/>
      <c r="AT256" s="92"/>
      <c r="AU256" s="32"/>
      <c r="AV256" s="92"/>
      <c r="AW256" s="92"/>
      <c r="AX256" s="92"/>
      <c r="AY256" s="32"/>
      <c r="AZ256" s="92"/>
      <c r="BA256" s="92"/>
      <c r="BB256" s="92"/>
      <c r="BC256" s="92"/>
      <c r="BD256" s="32"/>
      <c r="BE256" s="92"/>
      <c r="BF256" s="92"/>
      <c r="BG256" s="92"/>
      <c r="BH256" s="92"/>
      <c r="BI256" s="32"/>
      <c r="BJ256" s="92"/>
      <c r="BK256" s="92"/>
      <c r="BL256" s="92"/>
      <c r="BM256" s="92"/>
      <c r="BN256" s="92"/>
      <c r="BO256" s="92"/>
      <c r="BP256" s="92"/>
      <c r="BQ256" s="92"/>
      <c r="BR256" s="92"/>
      <c r="BS256" s="92"/>
      <c r="BT256" s="92"/>
      <c r="BU256" s="92"/>
      <c r="BV256" s="92"/>
      <c r="BW256" s="92"/>
      <c r="BX256" s="92"/>
      <c r="BY256" s="92"/>
      <c r="BZ256" s="92"/>
      <c r="CA256" s="92"/>
    </row>
    <row r="257">
      <c r="A257" s="67"/>
      <c r="B257" s="68"/>
      <c r="C257" s="69" t="s">
        <v>894</v>
      </c>
      <c r="D257" s="72"/>
      <c r="E257" s="104" t="s">
        <v>895</v>
      </c>
      <c r="F257" s="72"/>
      <c r="G257" s="73"/>
      <c r="H257" s="74"/>
      <c r="I257" s="72"/>
      <c r="J257" s="107"/>
      <c r="K257" s="72"/>
      <c r="L257" s="77"/>
      <c r="M257" s="78"/>
      <c r="N257" s="99"/>
      <c r="O257" s="80">
        <v>1.0</v>
      </c>
      <c r="P257" s="28" t="s">
        <v>1565</v>
      </c>
      <c r="Q257" s="81" t="s">
        <v>1566</v>
      </c>
      <c r="R257" s="27" t="s">
        <v>1567</v>
      </c>
      <c r="S257" s="80">
        <v>2020.0</v>
      </c>
      <c r="T257" s="27" t="s">
        <v>1342</v>
      </c>
      <c r="U257" s="27" t="s">
        <v>72</v>
      </c>
      <c r="V257" s="143"/>
      <c r="W257" s="109" t="s">
        <v>1568</v>
      </c>
      <c r="AB257" s="27">
        <v>2079.0</v>
      </c>
      <c r="AC257" s="84">
        <v>2086.0</v>
      </c>
      <c r="AD257" s="85"/>
      <c r="AE257" s="85"/>
      <c r="AF257" s="85"/>
      <c r="AG257" s="85"/>
      <c r="AH257" s="85"/>
      <c r="AI257" s="85"/>
      <c r="AJ257" s="85"/>
      <c r="AK257" s="80"/>
      <c r="AL257" s="80"/>
      <c r="AM257" s="28"/>
      <c r="AP257" s="142"/>
      <c r="AQ257" s="123"/>
      <c r="AR257" s="32"/>
      <c r="AS257" s="92"/>
      <c r="AT257" s="92"/>
      <c r="AU257" s="32"/>
      <c r="AV257" s="92"/>
      <c r="AW257" s="92"/>
      <c r="AX257" s="92"/>
      <c r="AY257" s="32"/>
      <c r="AZ257" s="92"/>
      <c r="BA257" s="92"/>
      <c r="BB257" s="92"/>
      <c r="BC257" s="92"/>
      <c r="BD257" s="32"/>
      <c r="BE257" s="92"/>
      <c r="BF257" s="92"/>
      <c r="BG257" s="92"/>
      <c r="BH257" s="92"/>
      <c r="BI257" s="32"/>
      <c r="BJ257" s="92"/>
      <c r="BK257" s="92"/>
      <c r="BL257" s="92"/>
      <c r="BM257" s="92"/>
      <c r="BN257" s="92"/>
      <c r="BO257" s="92"/>
      <c r="BP257" s="92"/>
      <c r="BQ257" s="92"/>
      <c r="BR257" s="92"/>
      <c r="BS257" s="92"/>
      <c r="BT257" s="92"/>
      <c r="BU257" s="92"/>
      <c r="BV257" s="92"/>
      <c r="BW257" s="92"/>
      <c r="BX257" s="92"/>
      <c r="BY257" s="92"/>
      <c r="BZ257" s="92"/>
      <c r="CA257" s="92"/>
    </row>
    <row r="258">
      <c r="A258" s="67"/>
      <c r="B258" s="68"/>
      <c r="C258" s="69" t="s">
        <v>1569</v>
      </c>
      <c r="D258" s="72"/>
      <c r="E258" s="104" t="s">
        <v>895</v>
      </c>
      <c r="F258" s="72"/>
      <c r="G258" s="73"/>
      <c r="H258" s="74"/>
      <c r="I258" s="72"/>
      <c r="J258" s="107"/>
      <c r="K258" s="72"/>
      <c r="L258" s="77"/>
      <c r="M258" s="78"/>
      <c r="N258" s="99"/>
      <c r="O258" s="85"/>
      <c r="P258" s="28" t="s">
        <v>1570</v>
      </c>
      <c r="Q258" s="81" t="s">
        <v>1571</v>
      </c>
      <c r="R258" s="27" t="s">
        <v>1572</v>
      </c>
      <c r="S258" s="80">
        <v>2017.0</v>
      </c>
      <c r="T258" s="27" t="s">
        <v>1573</v>
      </c>
      <c r="U258" s="27" t="s">
        <v>72</v>
      </c>
      <c r="V258" s="100"/>
      <c r="W258" s="109" t="s">
        <v>1574</v>
      </c>
      <c r="AB258" s="27">
        <v>1.0</v>
      </c>
      <c r="AC258" s="84">
        <v>4.0</v>
      </c>
      <c r="AD258" s="30"/>
      <c r="AE258" s="30"/>
      <c r="AF258" s="85"/>
      <c r="AG258" s="85"/>
      <c r="AH258" s="85"/>
      <c r="AI258" s="85"/>
      <c r="AJ258" s="85"/>
      <c r="AK258" s="80"/>
      <c r="AL258" s="80"/>
      <c r="AM258" s="28"/>
      <c r="AP258" s="31"/>
      <c r="AQ258" s="32"/>
      <c r="AR258" s="32"/>
      <c r="AS258" s="92"/>
      <c r="AT258" s="92"/>
      <c r="AU258" s="32"/>
      <c r="AV258" s="92"/>
      <c r="AW258" s="92"/>
      <c r="AX258" s="92"/>
      <c r="AY258" s="32"/>
      <c r="AZ258" s="92"/>
      <c r="BA258" s="92"/>
      <c r="BB258" s="92"/>
      <c r="BC258" s="92"/>
      <c r="BD258" s="32"/>
      <c r="BE258" s="92"/>
      <c r="BF258" s="92"/>
      <c r="BG258" s="92"/>
      <c r="BH258" s="92"/>
      <c r="BI258" s="32"/>
      <c r="BJ258" s="92"/>
      <c r="BK258" s="92"/>
      <c r="BL258" s="92"/>
      <c r="BM258" s="92"/>
      <c r="BN258" s="92"/>
      <c r="BO258" s="92"/>
      <c r="BP258" s="92"/>
      <c r="BQ258" s="92"/>
      <c r="BR258" s="92"/>
      <c r="BS258" s="92"/>
      <c r="BT258" s="92"/>
      <c r="BU258" s="92"/>
      <c r="BV258" s="92"/>
      <c r="BW258" s="92"/>
      <c r="BX258" s="92"/>
      <c r="BY258" s="92"/>
      <c r="BZ258" s="92"/>
      <c r="CA258" s="92"/>
    </row>
    <row r="259">
      <c r="A259" s="67"/>
      <c r="B259" s="68"/>
      <c r="C259" s="69" t="s">
        <v>1569</v>
      </c>
      <c r="D259" s="72"/>
      <c r="E259" s="104" t="s">
        <v>895</v>
      </c>
      <c r="F259" s="72"/>
      <c r="G259" s="73"/>
      <c r="H259" s="74"/>
      <c r="I259" s="72"/>
      <c r="J259" s="107"/>
      <c r="K259" s="72"/>
      <c r="L259" s="77"/>
      <c r="M259" s="78"/>
      <c r="N259" s="99"/>
      <c r="O259" s="80">
        <v>1.0</v>
      </c>
      <c r="P259" s="28" t="s">
        <v>1575</v>
      </c>
      <c r="Q259" s="81" t="s">
        <v>1576</v>
      </c>
      <c r="R259" s="84" t="s">
        <v>1577</v>
      </c>
      <c r="S259" s="80">
        <v>2018.0</v>
      </c>
      <c r="T259" s="27" t="s">
        <v>1481</v>
      </c>
      <c r="U259" s="84" t="s">
        <v>72</v>
      </c>
      <c r="V259" s="143"/>
      <c r="W259" s="109" t="s">
        <v>1578</v>
      </c>
      <c r="AB259" s="27">
        <v>1.0</v>
      </c>
      <c r="AC259" s="27">
        <v>5.0</v>
      </c>
      <c r="AD259" s="91"/>
      <c r="AE259" s="91"/>
      <c r="AF259" s="91"/>
      <c r="AG259" s="30"/>
      <c r="AH259" s="85"/>
      <c r="AI259" s="85"/>
      <c r="AJ259" s="85"/>
      <c r="AK259" s="80"/>
      <c r="AL259" s="80"/>
      <c r="AM259" s="28"/>
      <c r="AP259" s="142"/>
      <c r="AQ259" s="123"/>
      <c r="AR259" s="32"/>
      <c r="AS259" s="92"/>
      <c r="AT259" s="92"/>
      <c r="AU259" s="32"/>
      <c r="AV259" s="92"/>
      <c r="AW259" s="92"/>
      <c r="AX259" s="92"/>
      <c r="AY259" s="32"/>
      <c r="AZ259" s="92"/>
      <c r="BA259" s="92"/>
      <c r="BB259" s="92"/>
      <c r="BC259" s="92"/>
      <c r="BD259" s="32"/>
      <c r="BE259" s="92"/>
      <c r="BF259" s="92"/>
      <c r="BG259" s="92"/>
      <c r="BH259" s="92"/>
      <c r="BI259" s="32"/>
      <c r="BJ259" s="92"/>
      <c r="BK259" s="92"/>
      <c r="BL259" s="92"/>
      <c r="BM259" s="92"/>
      <c r="BN259" s="92"/>
      <c r="BO259" s="92"/>
      <c r="BP259" s="92"/>
      <c r="BQ259" s="92"/>
      <c r="BR259" s="92"/>
      <c r="BS259" s="92"/>
      <c r="BT259" s="92"/>
      <c r="BU259" s="92"/>
      <c r="BV259" s="92"/>
      <c r="BW259" s="92"/>
      <c r="BX259" s="92"/>
      <c r="BY259" s="92"/>
      <c r="BZ259" s="92"/>
      <c r="CA259" s="92"/>
    </row>
    <row r="260">
      <c r="A260" s="67"/>
      <c r="B260" s="68"/>
      <c r="C260" s="69" t="s">
        <v>1569</v>
      </c>
      <c r="D260" s="72"/>
      <c r="E260" s="104" t="s">
        <v>895</v>
      </c>
      <c r="F260" s="72"/>
      <c r="G260" s="73"/>
      <c r="H260" s="74"/>
      <c r="I260" s="72"/>
      <c r="J260" s="107"/>
      <c r="K260" s="72"/>
      <c r="L260" s="77"/>
      <c r="M260" s="78"/>
      <c r="N260" s="99"/>
      <c r="O260" s="85"/>
      <c r="P260" s="28" t="s">
        <v>1579</v>
      </c>
      <c r="Q260" s="81" t="s">
        <v>1580</v>
      </c>
      <c r="R260" s="27" t="s">
        <v>1581</v>
      </c>
      <c r="S260" s="80">
        <v>2015.0</v>
      </c>
      <c r="T260" s="27" t="s">
        <v>1582</v>
      </c>
      <c r="U260" s="27" t="s">
        <v>72</v>
      </c>
      <c r="V260" s="100"/>
      <c r="W260" s="109" t="s">
        <v>1583</v>
      </c>
      <c r="AB260" s="84">
        <v>1118.0</v>
      </c>
      <c r="AC260" s="84">
        <v>1124.0</v>
      </c>
      <c r="AD260" s="85"/>
      <c r="AE260" s="30"/>
      <c r="AF260" s="85"/>
      <c r="AG260" s="85"/>
      <c r="AH260" s="85"/>
      <c r="AI260" s="85"/>
      <c r="AJ260" s="85"/>
      <c r="AK260" s="80"/>
      <c r="AL260" s="80"/>
      <c r="AM260" s="28"/>
      <c r="AP260" s="31"/>
      <c r="AQ260" s="32"/>
      <c r="AR260" s="32"/>
      <c r="AS260" s="92"/>
      <c r="AT260" s="92"/>
      <c r="AU260" s="32"/>
      <c r="AV260" s="92"/>
      <c r="AW260" s="92"/>
      <c r="AX260" s="92"/>
      <c r="AY260" s="32"/>
      <c r="AZ260" s="92"/>
      <c r="BA260" s="92"/>
      <c r="BB260" s="92"/>
      <c r="BC260" s="92"/>
      <c r="BD260" s="32"/>
      <c r="BE260" s="92"/>
      <c r="BF260" s="92"/>
      <c r="BG260" s="92"/>
      <c r="BH260" s="92"/>
      <c r="BI260" s="32"/>
      <c r="BJ260" s="92"/>
      <c r="BK260" s="92"/>
      <c r="BL260" s="92"/>
      <c r="BM260" s="92"/>
      <c r="BN260" s="92"/>
      <c r="BO260" s="92"/>
      <c r="BP260" s="92"/>
      <c r="BQ260" s="92"/>
      <c r="BR260" s="92"/>
      <c r="BS260" s="92"/>
      <c r="BT260" s="92"/>
      <c r="BU260" s="92"/>
      <c r="BV260" s="92"/>
      <c r="BW260" s="92"/>
      <c r="BX260" s="92"/>
      <c r="BY260" s="92"/>
      <c r="BZ260" s="92"/>
      <c r="CA260" s="92"/>
    </row>
    <row r="261">
      <c r="A261" s="67"/>
      <c r="B261" s="68"/>
      <c r="C261" s="69" t="s">
        <v>1569</v>
      </c>
      <c r="D261" s="72"/>
      <c r="E261" s="104" t="s">
        <v>895</v>
      </c>
      <c r="F261" s="72"/>
      <c r="G261" s="73"/>
      <c r="H261" s="74"/>
      <c r="I261" s="72"/>
      <c r="J261" s="107"/>
      <c r="K261" s="72"/>
      <c r="L261" s="77"/>
      <c r="M261" s="78"/>
      <c r="N261" s="99"/>
      <c r="O261" s="85"/>
      <c r="P261" s="28" t="s">
        <v>1584</v>
      </c>
      <c r="Q261" s="81" t="s">
        <v>1585</v>
      </c>
      <c r="R261" s="27" t="s">
        <v>1586</v>
      </c>
      <c r="S261" s="80">
        <v>2022.0</v>
      </c>
      <c r="T261" s="27" t="s">
        <v>831</v>
      </c>
      <c r="U261" s="27" t="s">
        <v>72</v>
      </c>
      <c r="V261" s="100"/>
      <c r="W261" s="171" t="s">
        <v>1587</v>
      </c>
      <c r="Z261" s="27">
        <v>10.0</v>
      </c>
      <c r="AA261" s="91"/>
      <c r="AB261" s="27">
        <v>79999.0</v>
      </c>
      <c r="AC261" s="27">
        <v>80014.0</v>
      </c>
      <c r="AD261" s="85"/>
      <c r="AE261" s="30"/>
      <c r="AF261" s="85"/>
      <c r="AG261" s="85"/>
      <c r="AH261" s="85"/>
      <c r="AI261" s="85"/>
      <c r="AJ261" s="85"/>
      <c r="AK261" s="80"/>
      <c r="AL261" s="80"/>
      <c r="AM261" s="28"/>
      <c r="AP261" s="31"/>
      <c r="AQ261" s="32"/>
      <c r="AR261" s="32"/>
      <c r="AS261" s="92"/>
      <c r="AT261" s="92"/>
      <c r="AU261" s="32"/>
      <c r="AV261" s="92"/>
      <c r="AW261" s="92"/>
      <c r="AX261" s="92"/>
      <c r="AY261" s="32"/>
      <c r="AZ261" s="92"/>
      <c r="BA261" s="92"/>
      <c r="BB261" s="92"/>
      <c r="BC261" s="92"/>
      <c r="BD261" s="32"/>
      <c r="BE261" s="92"/>
      <c r="BF261" s="92"/>
      <c r="BG261" s="92"/>
      <c r="BH261" s="92"/>
      <c r="BI261" s="32"/>
      <c r="BJ261" s="92"/>
      <c r="BK261" s="92"/>
      <c r="BL261" s="92"/>
      <c r="BM261" s="92"/>
      <c r="BN261" s="92"/>
      <c r="BO261" s="92"/>
      <c r="BP261" s="92"/>
      <c r="BQ261" s="92"/>
      <c r="BR261" s="92"/>
      <c r="BS261" s="92"/>
      <c r="BT261" s="92"/>
      <c r="BU261" s="92"/>
      <c r="BV261" s="92"/>
      <c r="BW261" s="92"/>
      <c r="BX261" s="92"/>
      <c r="BY261" s="92"/>
      <c r="BZ261" s="92"/>
      <c r="CA261" s="92"/>
    </row>
    <row r="262">
      <c r="A262" s="67"/>
      <c r="B262" s="68" t="s">
        <v>732</v>
      </c>
      <c r="C262" s="69" t="s">
        <v>385</v>
      </c>
      <c r="D262" s="72"/>
      <c r="E262" s="104" t="s">
        <v>1588</v>
      </c>
      <c r="F262" s="72" t="s">
        <v>384</v>
      </c>
      <c r="G262" s="87" t="s">
        <v>382</v>
      </c>
      <c r="H262" s="74" t="s">
        <v>384</v>
      </c>
      <c r="I262" s="72"/>
      <c r="J262" s="117" t="s">
        <v>1589</v>
      </c>
      <c r="K262" s="72" t="s">
        <v>1484</v>
      </c>
      <c r="L262" s="77" t="s">
        <v>169</v>
      </c>
      <c r="M262" s="78">
        <v>3524842.3528491</v>
      </c>
      <c r="N262" s="99" t="s">
        <v>1590</v>
      </c>
      <c r="O262" s="85"/>
      <c r="P262" s="28" t="s">
        <v>1591</v>
      </c>
      <c r="Q262" s="81" t="s">
        <v>1592</v>
      </c>
      <c r="R262" s="27" t="s">
        <v>1593</v>
      </c>
      <c r="S262" s="80">
        <v>2022.0</v>
      </c>
      <c r="T262" s="84" t="s">
        <v>1594</v>
      </c>
      <c r="U262" s="27" t="s">
        <v>72</v>
      </c>
      <c r="V262" s="100"/>
      <c r="W262" s="141" t="s">
        <v>1595</v>
      </c>
      <c r="AB262" s="84">
        <v>757.0</v>
      </c>
      <c r="AC262" s="84">
        <v>761.0</v>
      </c>
      <c r="AD262" s="30"/>
      <c r="AE262" s="30"/>
      <c r="AF262" s="30"/>
      <c r="AG262" s="30"/>
      <c r="AH262" s="85"/>
      <c r="AI262" s="85"/>
      <c r="AJ262" s="85"/>
      <c r="AK262" s="80"/>
      <c r="AL262" s="80"/>
      <c r="AM262" s="28"/>
      <c r="AN262" s="27"/>
      <c r="AP262" s="31"/>
      <c r="AQ262" s="32"/>
      <c r="AR262" s="32"/>
      <c r="AS262" s="92"/>
      <c r="AT262" s="92"/>
      <c r="AU262" s="32"/>
      <c r="AV262" s="92"/>
      <c r="AW262" s="92"/>
      <c r="AX262" s="92"/>
      <c r="AY262" s="32"/>
      <c r="AZ262" s="92"/>
      <c r="BA262" s="92"/>
      <c r="BB262" s="92"/>
      <c r="BC262" s="92"/>
      <c r="BD262" s="32"/>
      <c r="BE262" s="92"/>
      <c r="BF262" s="92"/>
      <c r="BG262" s="92"/>
      <c r="BH262" s="92"/>
      <c r="BI262" s="32"/>
      <c r="BJ262" s="92"/>
      <c r="BK262" s="92"/>
      <c r="BL262" s="92"/>
      <c r="BM262" s="92"/>
      <c r="BN262" s="92"/>
      <c r="BO262" s="92"/>
      <c r="BP262" s="92"/>
      <c r="BQ262" s="92"/>
      <c r="BR262" s="92"/>
      <c r="BS262" s="92"/>
      <c r="BT262" s="92"/>
      <c r="BU262" s="92"/>
      <c r="BV262" s="92"/>
      <c r="BW262" s="92"/>
      <c r="BX262" s="92"/>
      <c r="BY262" s="92"/>
      <c r="BZ262" s="92"/>
      <c r="CA262" s="92"/>
    </row>
    <row r="263">
      <c r="A263" s="67"/>
      <c r="B263" s="68" t="s">
        <v>732</v>
      </c>
      <c r="C263" s="69" t="s">
        <v>385</v>
      </c>
      <c r="D263" s="72"/>
      <c r="E263" s="104" t="s">
        <v>1596</v>
      </c>
      <c r="F263" s="72" t="s">
        <v>384</v>
      </c>
      <c r="G263" s="87" t="s">
        <v>459</v>
      </c>
      <c r="H263" s="74" t="s">
        <v>384</v>
      </c>
      <c r="I263" s="72"/>
      <c r="J263" s="107"/>
      <c r="K263" s="72" t="s">
        <v>1484</v>
      </c>
      <c r="L263" s="77" t="s">
        <v>169</v>
      </c>
      <c r="M263" s="78" t="s">
        <v>1597</v>
      </c>
      <c r="N263" s="99" t="s">
        <v>1598</v>
      </c>
      <c r="O263" s="85"/>
      <c r="P263" s="28" t="s">
        <v>1599</v>
      </c>
      <c r="Q263" s="81" t="s">
        <v>1600</v>
      </c>
      <c r="R263" s="27" t="s">
        <v>1601</v>
      </c>
      <c r="S263" s="80">
        <v>2021.0</v>
      </c>
      <c r="T263" s="84" t="s">
        <v>1602</v>
      </c>
      <c r="U263" s="27" t="s">
        <v>72</v>
      </c>
      <c r="V263" s="100"/>
      <c r="W263" s="141" t="s">
        <v>1603</v>
      </c>
      <c r="AB263" s="84">
        <v>155.0</v>
      </c>
      <c r="AC263" s="84">
        <v>163.0</v>
      </c>
      <c r="AD263" s="30"/>
      <c r="AE263" s="30"/>
      <c r="AF263" s="30"/>
      <c r="AG263" s="30"/>
      <c r="AH263" s="85"/>
      <c r="AI263" s="85"/>
      <c r="AJ263" s="85"/>
      <c r="AK263" s="80"/>
      <c r="AL263" s="80"/>
      <c r="AM263" s="27"/>
      <c r="AN263" s="27"/>
      <c r="AP263" s="31"/>
      <c r="AQ263" s="32"/>
      <c r="AR263" s="32"/>
      <c r="AS263" s="92"/>
      <c r="AT263" s="92"/>
      <c r="AU263" s="32"/>
      <c r="AV263" s="92"/>
      <c r="AW263" s="92"/>
      <c r="AX263" s="92"/>
      <c r="AY263" s="32"/>
      <c r="AZ263" s="92"/>
      <c r="BA263" s="92"/>
      <c r="BB263" s="92"/>
      <c r="BC263" s="92"/>
      <c r="BD263" s="32"/>
      <c r="BE263" s="92"/>
      <c r="BF263" s="92"/>
      <c r="BG263" s="92"/>
      <c r="BH263" s="92"/>
      <c r="BI263" s="32"/>
      <c r="BJ263" s="92"/>
      <c r="BK263" s="92"/>
      <c r="BL263" s="92"/>
      <c r="BM263" s="92"/>
      <c r="BN263" s="92"/>
      <c r="BO263" s="92"/>
      <c r="BP263" s="92"/>
      <c r="BQ263" s="92"/>
      <c r="BR263" s="92"/>
      <c r="BS263" s="92"/>
      <c r="BT263" s="92"/>
      <c r="BU263" s="92"/>
      <c r="BV263" s="92"/>
      <c r="BW263" s="92"/>
      <c r="BX263" s="92"/>
      <c r="BY263" s="92"/>
      <c r="BZ263" s="92"/>
      <c r="CA263" s="92"/>
    </row>
    <row r="264">
      <c r="A264" s="67"/>
      <c r="B264" s="68"/>
      <c r="C264" s="69" t="s">
        <v>1569</v>
      </c>
      <c r="D264" s="72"/>
      <c r="E264" s="104" t="s">
        <v>895</v>
      </c>
      <c r="F264" s="72"/>
      <c r="G264" s="73"/>
      <c r="H264" s="74"/>
      <c r="I264" s="72"/>
      <c r="J264" s="107"/>
      <c r="K264" s="72"/>
      <c r="L264" s="77"/>
      <c r="M264" s="78"/>
      <c r="N264" s="99"/>
      <c r="O264" s="80">
        <v>22.0</v>
      </c>
      <c r="P264" s="28" t="s">
        <v>1604</v>
      </c>
      <c r="Q264" s="81" t="s">
        <v>1605</v>
      </c>
      <c r="R264" s="27" t="s">
        <v>1606</v>
      </c>
      <c r="S264" s="80">
        <v>2017.0</v>
      </c>
      <c r="T264" s="27" t="s">
        <v>1607</v>
      </c>
      <c r="U264" s="27" t="s">
        <v>72</v>
      </c>
      <c r="V264" s="100"/>
      <c r="W264" s="109" t="s">
        <v>1608</v>
      </c>
      <c r="AB264" s="27">
        <v>337.0</v>
      </c>
      <c r="AC264" s="27">
        <v>342.0</v>
      </c>
      <c r="AD264" s="30"/>
      <c r="AE264" s="30"/>
      <c r="AF264" s="85"/>
      <c r="AG264" s="85"/>
      <c r="AH264" s="85"/>
      <c r="AI264" s="85"/>
      <c r="AJ264" s="85"/>
      <c r="AK264" s="80"/>
      <c r="AL264" s="80"/>
      <c r="AM264" s="28"/>
      <c r="AP264" s="31"/>
      <c r="AQ264" s="32"/>
      <c r="AR264" s="32"/>
      <c r="AS264" s="92"/>
      <c r="AT264" s="92"/>
      <c r="AU264" s="32"/>
      <c r="AV264" s="92"/>
      <c r="AW264" s="92"/>
      <c r="AX264" s="92"/>
      <c r="AY264" s="32"/>
      <c r="AZ264" s="92"/>
      <c r="BA264" s="92"/>
      <c r="BB264" s="92"/>
      <c r="BC264" s="92"/>
      <c r="BD264" s="32"/>
      <c r="BE264" s="92"/>
      <c r="BF264" s="92"/>
      <c r="BG264" s="92"/>
      <c r="BH264" s="92"/>
      <c r="BI264" s="32"/>
      <c r="BJ264" s="92"/>
      <c r="BK264" s="92"/>
      <c r="BL264" s="92"/>
      <c r="BM264" s="92"/>
      <c r="BN264" s="92"/>
      <c r="BO264" s="92"/>
      <c r="BP264" s="92"/>
      <c r="BQ264" s="92"/>
      <c r="BR264" s="92"/>
      <c r="BS264" s="92"/>
      <c r="BT264" s="92"/>
      <c r="BU264" s="92"/>
      <c r="BV264" s="92"/>
      <c r="BW264" s="92"/>
      <c r="BX264" s="92"/>
      <c r="BY264" s="92"/>
      <c r="BZ264" s="92"/>
      <c r="CA264" s="92"/>
    </row>
    <row r="265">
      <c r="A265" s="67"/>
      <c r="B265" s="68"/>
      <c r="C265" s="69" t="s">
        <v>1569</v>
      </c>
      <c r="D265" s="72"/>
      <c r="E265" s="104" t="s">
        <v>895</v>
      </c>
      <c r="F265" s="72"/>
      <c r="G265" s="73"/>
      <c r="H265" s="74"/>
      <c r="I265" s="72"/>
      <c r="J265" s="107"/>
      <c r="K265" s="72"/>
      <c r="L265" s="77"/>
      <c r="M265" s="78"/>
      <c r="N265" s="99"/>
      <c r="O265" s="85"/>
      <c r="P265" s="28" t="s">
        <v>1609</v>
      </c>
      <c r="Q265" s="81" t="s">
        <v>1610</v>
      </c>
      <c r="R265" s="27" t="s">
        <v>1611</v>
      </c>
      <c r="S265" s="80">
        <v>2021.0</v>
      </c>
      <c r="T265" s="27" t="s">
        <v>1612</v>
      </c>
      <c r="U265" s="27" t="s">
        <v>72</v>
      </c>
      <c r="V265" s="100"/>
      <c r="W265" s="109" t="s">
        <v>1613</v>
      </c>
      <c r="AB265" s="27">
        <v>100.0</v>
      </c>
      <c r="AC265" s="27">
        <v>105.0</v>
      </c>
      <c r="AD265" s="85"/>
      <c r="AE265" s="30"/>
      <c r="AF265" s="30"/>
      <c r="AG265" s="30"/>
      <c r="AH265" s="85"/>
      <c r="AI265" s="85"/>
      <c r="AJ265" s="85"/>
      <c r="AK265" s="80"/>
      <c r="AL265" s="80"/>
      <c r="AM265" s="28"/>
      <c r="AP265" s="31"/>
      <c r="AQ265" s="32"/>
      <c r="AR265" s="32"/>
      <c r="AS265" s="92"/>
      <c r="AT265" s="92"/>
      <c r="AU265" s="32"/>
      <c r="AV265" s="92"/>
      <c r="AW265" s="92"/>
      <c r="AX265" s="92"/>
      <c r="AY265" s="32"/>
      <c r="AZ265" s="92"/>
      <c r="BA265" s="92"/>
      <c r="BB265" s="92"/>
      <c r="BC265" s="92"/>
      <c r="BD265" s="32"/>
      <c r="BE265" s="92"/>
      <c r="BF265" s="92"/>
      <c r="BG265" s="92"/>
      <c r="BH265" s="92"/>
      <c r="BI265" s="32"/>
      <c r="BJ265" s="92"/>
      <c r="BK265" s="92"/>
      <c r="BL265" s="92"/>
      <c r="BM265" s="92"/>
      <c r="BN265" s="92"/>
      <c r="BO265" s="92"/>
      <c r="BP265" s="92"/>
      <c r="BQ265" s="92"/>
      <c r="BR265" s="92"/>
      <c r="BS265" s="92"/>
      <c r="BT265" s="92"/>
      <c r="BU265" s="92"/>
      <c r="BV265" s="92"/>
      <c r="BW265" s="92"/>
      <c r="BX265" s="92"/>
      <c r="BY265" s="92"/>
      <c r="BZ265" s="92"/>
      <c r="CA265" s="92"/>
    </row>
    <row r="266">
      <c r="A266" s="67"/>
      <c r="B266" s="68"/>
      <c r="C266" s="69" t="s">
        <v>1569</v>
      </c>
      <c r="D266" s="72"/>
      <c r="E266" s="104" t="s">
        <v>895</v>
      </c>
      <c r="F266" s="72"/>
      <c r="G266" s="73"/>
      <c r="H266" s="74"/>
      <c r="I266" s="72"/>
      <c r="J266" s="107"/>
      <c r="K266" s="72"/>
      <c r="L266" s="77"/>
      <c r="M266" s="78"/>
      <c r="N266" s="99"/>
      <c r="O266" s="85"/>
      <c r="P266" s="28" t="s">
        <v>1614</v>
      </c>
      <c r="Q266" s="81" t="s">
        <v>1615</v>
      </c>
      <c r="R266" s="27" t="s">
        <v>1616</v>
      </c>
      <c r="S266" s="80">
        <v>2021.0</v>
      </c>
      <c r="T266" s="27" t="s">
        <v>1617</v>
      </c>
      <c r="U266" s="27" t="s">
        <v>72</v>
      </c>
      <c r="V266" s="100"/>
      <c r="W266" s="109" t="s">
        <v>1618</v>
      </c>
      <c r="AB266" s="27">
        <v>1.0</v>
      </c>
      <c r="AC266" s="27">
        <v>7.0</v>
      </c>
      <c r="AD266" s="30"/>
      <c r="AE266" s="30"/>
      <c r="AF266" s="30"/>
      <c r="AG266" s="30"/>
      <c r="AH266" s="85"/>
      <c r="AI266" s="85"/>
      <c r="AJ266" s="85"/>
      <c r="AK266" s="80"/>
      <c r="AL266" s="80"/>
      <c r="AM266" s="28"/>
      <c r="AN266" s="27"/>
      <c r="AP266" s="31"/>
      <c r="AQ266" s="32"/>
      <c r="AR266" s="32"/>
      <c r="AS266" s="92"/>
      <c r="AT266" s="92"/>
      <c r="AU266" s="32"/>
      <c r="AV266" s="92"/>
      <c r="AW266" s="92"/>
      <c r="AX266" s="92"/>
      <c r="AY266" s="32"/>
      <c r="AZ266" s="92"/>
      <c r="BA266" s="92"/>
      <c r="BB266" s="92"/>
      <c r="BC266" s="92"/>
      <c r="BD266" s="32"/>
      <c r="BE266" s="92"/>
      <c r="BF266" s="92"/>
      <c r="BG266" s="92"/>
      <c r="BH266" s="92"/>
      <c r="BI266" s="32"/>
      <c r="BJ266" s="92"/>
      <c r="BK266" s="92"/>
      <c r="BL266" s="92"/>
      <c r="BM266" s="92"/>
      <c r="BN266" s="92"/>
      <c r="BO266" s="92"/>
      <c r="BP266" s="92"/>
      <c r="BQ266" s="92"/>
      <c r="BR266" s="92"/>
      <c r="BS266" s="92"/>
      <c r="BT266" s="92"/>
      <c r="BU266" s="92"/>
      <c r="BV266" s="92"/>
      <c r="BW266" s="92"/>
      <c r="BX266" s="92"/>
      <c r="BY266" s="92"/>
      <c r="BZ266" s="92"/>
      <c r="CA266" s="92"/>
    </row>
    <row r="267">
      <c r="A267" s="67"/>
      <c r="B267" s="68" t="s">
        <v>1569</v>
      </c>
      <c r="C267" s="69"/>
      <c r="D267" s="72"/>
      <c r="E267" s="104" t="s">
        <v>1619</v>
      </c>
      <c r="F267" s="72"/>
      <c r="G267" s="73"/>
      <c r="H267" s="74"/>
      <c r="I267" s="72"/>
      <c r="J267" s="107"/>
      <c r="K267" s="72" t="s">
        <v>1484</v>
      </c>
      <c r="L267" s="77" t="s">
        <v>384</v>
      </c>
      <c r="M267" s="78" t="s">
        <v>1620</v>
      </c>
      <c r="N267" s="99"/>
      <c r="O267" s="85"/>
      <c r="P267" s="28" t="s">
        <v>1621</v>
      </c>
      <c r="Q267" s="81" t="s">
        <v>1622</v>
      </c>
      <c r="R267" s="27" t="s">
        <v>1623</v>
      </c>
      <c r="S267" s="80">
        <v>2018.0</v>
      </c>
      <c r="T267" s="84" t="s">
        <v>1624</v>
      </c>
      <c r="U267" s="27" t="s">
        <v>72</v>
      </c>
      <c r="V267" s="100"/>
      <c r="W267" s="141" t="s">
        <v>1625</v>
      </c>
      <c r="AB267" s="84">
        <v>448.0</v>
      </c>
      <c r="AC267" s="84">
        <v>455.0</v>
      </c>
      <c r="AD267" s="30"/>
      <c r="AE267" s="30"/>
      <c r="AF267" s="30"/>
      <c r="AG267" s="30"/>
      <c r="AH267" s="85"/>
      <c r="AI267" s="85"/>
      <c r="AJ267" s="85"/>
      <c r="AK267" s="80"/>
      <c r="AL267" s="80"/>
      <c r="AM267" s="27"/>
      <c r="AN267" s="27"/>
      <c r="AP267" s="31"/>
      <c r="AQ267" s="32"/>
      <c r="AR267" s="32" t="s">
        <v>1626</v>
      </c>
      <c r="AS267" s="92" t="s">
        <v>72</v>
      </c>
      <c r="AT267" s="92"/>
      <c r="AU267" s="32" t="s">
        <v>556</v>
      </c>
      <c r="AV267" s="92" t="s">
        <v>556</v>
      </c>
      <c r="AW267" s="92"/>
      <c r="AX267" s="92" t="s">
        <v>556</v>
      </c>
      <c r="AY267" s="32"/>
      <c r="AZ267" s="152" t="s">
        <v>1627</v>
      </c>
      <c r="BA267" s="152" t="s">
        <v>1628</v>
      </c>
      <c r="BB267" s="152" t="s">
        <v>1629</v>
      </c>
      <c r="BC267" s="152" t="s">
        <v>1630</v>
      </c>
      <c r="BD267" s="152" t="s">
        <v>1631</v>
      </c>
      <c r="BE267" s="152" t="s">
        <v>1632</v>
      </c>
      <c r="BF267" s="152" t="s">
        <v>1633</v>
      </c>
      <c r="BG267" s="92"/>
      <c r="BH267" s="152" t="s">
        <v>1634</v>
      </c>
      <c r="BI267" s="152" t="s">
        <v>1635</v>
      </c>
      <c r="BJ267" s="92"/>
      <c r="BK267" s="152" t="s">
        <v>1636</v>
      </c>
      <c r="BL267" s="92"/>
      <c r="BM267" s="92"/>
      <c r="BN267" s="92"/>
      <c r="BO267" s="92"/>
      <c r="BP267" s="92"/>
      <c r="BQ267" s="92"/>
      <c r="BR267" s="92"/>
      <c r="BS267" s="92"/>
      <c r="BT267" s="92"/>
      <c r="BU267" s="92"/>
      <c r="BV267" s="92"/>
      <c r="BW267" s="92"/>
      <c r="BX267" s="92"/>
      <c r="BY267" s="92"/>
      <c r="BZ267" s="92"/>
      <c r="CA267" s="92"/>
    </row>
    <row r="268">
      <c r="A268" s="67"/>
      <c r="B268" s="68" t="s">
        <v>1569</v>
      </c>
      <c r="C268" s="69"/>
      <c r="D268" s="72"/>
      <c r="E268" s="104" t="s">
        <v>1637</v>
      </c>
      <c r="F268" s="72"/>
      <c r="G268" s="73"/>
      <c r="H268" s="74"/>
      <c r="I268" s="72"/>
      <c r="J268" s="107"/>
      <c r="K268" s="72" t="s">
        <v>1484</v>
      </c>
      <c r="L268" s="77" t="s">
        <v>169</v>
      </c>
      <c r="M268" s="78" t="s">
        <v>1638</v>
      </c>
      <c r="N268" s="152" t="s">
        <v>1639</v>
      </c>
      <c r="O268" s="85"/>
      <c r="P268" s="28" t="s">
        <v>1640</v>
      </c>
      <c r="Q268" s="81" t="s">
        <v>1641</v>
      </c>
      <c r="R268" s="27" t="s">
        <v>1642</v>
      </c>
      <c r="S268" s="80">
        <v>2021.0</v>
      </c>
      <c r="T268" s="27" t="s">
        <v>1643</v>
      </c>
      <c r="U268" s="27" t="s">
        <v>72</v>
      </c>
      <c r="V268" s="100"/>
      <c r="W268" s="109" t="s">
        <v>1644</v>
      </c>
      <c r="AB268" s="27">
        <v>933.0</v>
      </c>
      <c r="AC268" s="27">
        <v>945.0</v>
      </c>
      <c r="AD268" s="85"/>
      <c r="AE268" s="85"/>
      <c r="AF268" s="85"/>
      <c r="AG268" s="85"/>
      <c r="AH268" s="85"/>
      <c r="AI268" s="85"/>
      <c r="AJ268" s="85"/>
      <c r="AK268" s="80"/>
      <c r="AL268" s="80"/>
      <c r="AM268" s="28"/>
      <c r="AP268" s="31"/>
      <c r="AQ268" s="32"/>
      <c r="AR268" s="32"/>
      <c r="AS268" s="92"/>
      <c r="AT268" s="92"/>
      <c r="AU268" s="32"/>
      <c r="AV268" s="92"/>
      <c r="AW268" s="92"/>
      <c r="AX268" s="92"/>
      <c r="AY268" s="32"/>
      <c r="AZ268" s="92"/>
      <c r="BA268" s="92"/>
      <c r="BB268" s="92"/>
      <c r="BC268" s="92"/>
      <c r="BD268" s="32"/>
      <c r="BE268" s="92"/>
      <c r="BF268" s="92"/>
      <c r="BG268" s="92"/>
      <c r="BH268" s="92"/>
      <c r="BI268" s="32"/>
      <c r="BJ268" s="92"/>
      <c r="BK268" s="92"/>
      <c r="BL268" s="92"/>
      <c r="BM268" s="92"/>
      <c r="BN268" s="92"/>
      <c r="BO268" s="92"/>
      <c r="BP268" s="92"/>
      <c r="BQ268" s="92"/>
      <c r="BR268" s="92"/>
      <c r="BS268" s="92"/>
      <c r="BT268" s="92"/>
      <c r="BU268" s="92"/>
      <c r="BV268" s="92"/>
      <c r="BW268" s="92"/>
      <c r="BX268" s="92"/>
      <c r="BY268" s="92"/>
      <c r="BZ268" s="92"/>
      <c r="CA268" s="92"/>
    </row>
    <row r="269">
      <c r="A269" s="67"/>
      <c r="B269" s="68" t="s">
        <v>1569</v>
      </c>
      <c r="C269" s="69"/>
      <c r="D269" s="72"/>
      <c r="E269" s="104" t="s">
        <v>1645</v>
      </c>
      <c r="F269" s="72"/>
      <c r="G269" s="87"/>
      <c r="H269" s="74"/>
      <c r="I269" s="72"/>
      <c r="J269" s="107"/>
      <c r="K269" s="72" t="s">
        <v>1484</v>
      </c>
      <c r="L269" s="77" t="s">
        <v>384</v>
      </c>
      <c r="M269" s="78" t="s">
        <v>1646</v>
      </c>
      <c r="N269" s="99"/>
      <c r="O269" s="85"/>
      <c r="P269" s="28" t="s">
        <v>1647</v>
      </c>
      <c r="Q269" s="122" t="s">
        <v>1648</v>
      </c>
      <c r="R269" s="27" t="s">
        <v>1649</v>
      </c>
      <c r="S269" s="80">
        <v>2016.0</v>
      </c>
      <c r="T269" s="27" t="s">
        <v>1650</v>
      </c>
      <c r="U269" s="27" t="s">
        <v>72</v>
      </c>
      <c r="V269" s="100"/>
      <c r="W269" s="109" t="s">
        <v>1651</v>
      </c>
      <c r="AB269" s="27">
        <v>539.0</v>
      </c>
      <c r="AC269" s="27">
        <v>545.0</v>
      </c>
      <c r="AD269" s="30"/>
      <c r="AE269" s="30"/>
      <c r="AF269" s="85"/>
      <c r="AG269" s="30"/>
      <c r="AH269" s="85"/>
      <c r="AI269" s="85"/>
      <c r="AJ269" s="85"/>
      <c r="AK269" s="80"/>
      <c r="AL269" s="80"/>
      <c r="AM269" s="30"/>
      <c r="AN269" s="30"/>
      <c r="AO269" s="30"/>
      <c r="AP269" s="31"/>
      <c r="AQ269" s="32"/>
      <c r="AR269" s="144" t="s">
        <v>1652</v>
      </c>
      <c r="AS269" s="92" t="s">
        <v>72</v>
      </c>
      <c r="AT269" s="92"/>
      <c r="AU269" s="32"/>
      <c r="AV269" s="144" t="s">
        <v>556</v>
      </c>
      <c r="AW269" s="92"/>
      <c r="AX269" s="92"/>
      <c r="AY269" s="32" t="s">
        <v>1653</v>
      </c>
      <c r="AZ269" s="92" t="s">
        <v>1654</v>
      </c>
      <c r="BA269" s="152" t="s">
        <v>1655</v>
      </c>
      <c r="BB269" s="152" t="s">
        <v>1656</v>
      </c>
      <c r="BC269" s="152" t="s">
        <v>1657</v>
      </c>
      <c r="BD269" s="152" t="s">
        <v>1658</v>
      </c>
      <c r="BE269" s="92"/>
      <c r="BF269" s="92"/>
      <c r="BG269" s="92"/>
      <c r="BH269" s="152" t="s">
        <v>1659</v>
      </c>
      <c r="BI269" s="152" t="s">
        <v>1660</v>
      </c>
      <c r="BJ269" s="92"/>
      <c r="BK269" s="152" t="s">
        <v>1661</v>
      </c>
      <c r="BL269" s="92"/>
      <c r="BM269" s="92"/>
      <c r="BN269" s="92"/>
      <c r="BO269" s="92"/>
      <c r="BP269" s="92"/>
      <c r="BQ269" s="92"/>
      <c r="BR269" s="92"/>
      <c r="BS269" s="92"/>
      <c r="BT269" s="92"/>
      <c r="BU269" s="92"/>
      <c r="BV269" s="92"/>
      <c r="BW269" s="92"/>
      <c r="BX269" s="92"/>
      <c r="BY269" s="92"/>
      <c r="BZ269" s="92"/>
      <c r="CA269" s="92"/>
    </row>
    <row r="270">
      <c r="A270" s="67"/>
      <c r="B270" s="68" t="s">
        <v>1569</v>
      </c>
      <c r="C270" s="69"/>
      <c r="D270" s="72"/>
      <c r="E270" s="104" t="s">
        <v>1662</v>
      </c>
      <c r="F270" s="72"/>
      <c r="G270" s="73"/>
      <c r="H270" s="74"/>
      <c r="I270" s="72"/>
      <c r="J270" s="107"/>
      <c r="K270" s="72" t="s">
        <v>1484</v>
      </c>
      <c r="L270" s="77" t="s">
        <v>384</v>
      </c>
      <c r="M270" s="78" t="s">
        <v>1663</v>
      </c>
      <c r="N270" s="99"/>
      <c r="O270" s="85"/>
      <c r="P270" s="28" t="s">
        <v>1664</v>
      </c>
      <c r="Q270" s="81" t="s">
        <v>1665</v>
      </c>
      <c r="R270" s="84" t="s">
        <v>1666</v>
      </c>
      <c r="S270" s="80">
        <v>2021.0</v>
      </c>
      <c r="T270" s="27" t="s">
        <v>1667</v>
      </c>
      <c r="U270" s="27" t="s">
        <v>72</v>
      </c>
      <c r="V270" s="100"/>
      <c r="W270" s="109" t="s">
        <v>1668</v>
      </c>
      <c r="AB270" s="84">
        <v>1.0</v>
      </c>
      <c r="AC270" s="84">
        <v>6.0</v>
      </c>
      <c r="AD270" s="30"/>
      <c r="AE270" s="30"/>
      <c r="AF270" s="30"/>
      <c r="AG270" s="30"/>
      <c r="AH270" s="85"/>
      <c r="AI270" s="85"/>
      <c r="AJ270" s="85"/>
      <c r="AK270" s="80"/>
      <c r="AL270" s="80"/>
      <c r="AM270" s="28"/>
      <c r="AP270" s="31"/>
      <c r="AQ270" s="32"/>
      <c r="AR270" s="144" t="s">
        <v>1669</v>
      </c>
      <c r="AS270" s="144" t="s">
        <v>72</v>
      </c>
      <c r="AT270" s="92"/>
      <c r="AU270" s="144" t="s">
        <v>556</v>
      </c>
      <c r="AV270" s="92"/>
      <c r="AW270" s="144" t="s">
        <v>556</v>
      </c>
      <c r="AX270" s="92"/>
      <c r="AY270" s="144" t="s">
        <v>1670</v>
      </c>
      <c r="AZ270" s="152" t="s">
        <v>1671</v>
      </c>
      <c r="BA270" s="152" t="s">
        <v>1672</v>
      </c>
      <c r="BB270" s="144" t="s">
        <v>1673</v>
      </c>
      <c r="BC270" s="152" t="s">
        <v>1674</v>
      </c>
      <c r="BD270" s="152" t="s">
        <v>1675</v>
      </c>
      <c r="BE270" s="152" t="s">
        <v>1676</v>
      </c>
      <c r="BF270" s="92"/>
      <c r="BG270" s="92"/>
      <c r="BH270" s="92"/>
      <c r="BI270" s="32"/>
      <c r="BJ270" s="92"/>
      <c r="BK270" s="152" t="s">
        <v>1677</v>
      </c>
      <c r="BL270" s="92"/>
      <c r="BM270" s="92"/>
      <c r="BN270" s="92"/>
      <c r="BO270" s="92"/>
      <c r="BP270" s="92"/>
      <c r="BQ270" s="92"/>
      <c r="BR270" s="92"/>
      <c r="BS270" s="92"/>
      <c r="BT270" s="92"/>
      <c r="BU270" s="92"/>
      <c r="BV270" s="92"/>
      <c r="BW270" s="92"/>
      <c r="BX270" s="92"/>
      <c r="BY270" s="92"/>
      <c r="BZ270" s="92"/>
      <c r="CA270" s="92"/>
    </row>
    <row r="271">
      <c r="A271" s="67"/>
      <c r="B271" s="68"/>
      <c r="C271" s="69" t="s">
        <v>1569</v>
      </c>
      <c r="D271" s="72"/>
      <c r="E271" s="104" t="s">
        <v>895</v>
      </c>
      <c r="F271" s="72"/>
      <c r="G271" s="73"/>
      <c r="H271" s="74"/>
      <c r="I271" s="72"/>
      <c r="J271" s="107"/>
      <c r="K271" s="72"/>
      <c r="L271" s="77"/>
      <c r="M271" s="78"/>
      <c r="N271" s="99"/>
      <c r="O271" s="85"/>
      <c r="P271" s="28" t="s">
        <v>1678</v>
      </c>
      <c r="Q271" s="81" t="s">
        <v>1679</v>
      </c>
      <c r="R271" s="84" t="s">
        <v>1680</v>
      </c>
      <c r="S271" s="80">
        <v>2021.0</v>
      </c>
      <c r="T271" s="27" t="s">
        <v>1681</v>
      </c>
      <c r="U271" s="27" t="s">
        <v>72</v>
      </c>
      <c r="V271" s="100"/>
      <c r="W271" s="109" t="s">
        <v>1682</v>
      </c>
      <c r="AB271" s="84">
        <v>1.0</v>
      </c>
      <c r="AC271" s="84">
        <v>7.0</v>
      </c>
      <c r="AD271" s="30"/>
      <c r="AE271" s="30"/>
      <c r="AF271" s="30"/>
      <c r="AG271" s="30"/>
      <c r="AH271" s="85"/>
      <c r="AI271" s="85"/>
      <c r="AJ271" s="85"/>
      <c r="AK271" s="80"/>
      <c r="AL271" s="80"/>
      <c r="AM271" s="28"/>
      <c r="AP271" s="31"/>
      <c r="AQ271" s="32"/>
      <c r="AR271" s="32"/>
      <c r="AS271" s="92"/>
      <c r="AT271" s="92"/>
      <c r="AU271" s="32"/>
      <c r="AV271" s="92"/>
      <c r="AW271" s="92"/>
      <c r="AX271" s="92"/>
      <c r="AY271" s="32"/>
      <c r="AZ271" s="92"/>
      <c r="BA271" s="92"/>
      <c r="BB271" s="92"/>
      <c r="BC271" s="92"/>
      <c r="BD271" s="32"/>
      <c r="BE271" s="92"/>
      <c r="BF271" s="92"/>
      <c r="BG271" s="92"/>
      <c r="BH271" s="92"/>
      <c r="BI271" s="32"/>
      <c r="BJ271" s="92"/>
      <c r="BK271" s="92"/>
      <c r="BL271" s="92"/>
      <c r="BM271" s="92"/>
      <c r="BN271" s="92"/>
      <c r="BO271" s="92"/>
      <c r="BP271" s="92"/>
      <c r="BQ271" s="92"/>
      <c r="BR271" s="92"/>
      <c r="BS271" s="92"/>
      <c r="BT271" s="92"/>
      <c r="BU271" s="92"/>
      <c r="BV271" s="92"/>
      <c r="BW271" s="92"/>
      <c r="BX271" s="92"/>
      <c r="BY271" s="92"/>
      <c r="BZ271" s="92"/>
      <c r="CA271" s="92"/>
    </row>
    <row r="272">
      <c r="A272" s="67"/>
      <c r="B272" s="68"/>
      <c r="C272" s="69" t="s">
        <v>1569</v>
      </c>
      <c r="D272" s="72"/>
      <c r="E272" s="104" t="s">
        <v>895</v>
      </c>
      <c r="F272" s="72"/>
      <c r="G272" s="73"/>
      <c r="H272" s="74"/>
      <c r="I272" s="72"/>
      <c r="J272" s="107"/>
      <c r="K272" s="72"/>
      <c r="L272" s="77"/>
      <c r="M272" s="78"/>
      <c r="N272" s="99"/>
      <c r="O272" s="85"/>
      <c r="P272" s="28" t="s">
        <v>1683</v>
      </c>
      <c r="Q272" s="81" t="s">
        <v>1684</v>
      </c>
      <c r="R272" s="84" t="s">
        <v>1685</v>
      </c>
      <c r="S272" s="80">
        <v>2021.0</v>
      </c>
      <c r="T272" s="27" t="s">
        <v>1686</v>
      </c>
      <c r="U272" s="84" t="s">
        <v>72</v>
      </c>
      <c r="V272" s="143"/>
      <c r="W272" s="109" t="s">
        <v>1687</v>
      </c>
      <c r="AB272" s="27">
        <v>1.0</v>
      </c>
      <c r="AC272" s="27">
        <v>6.0</v>
      </c>
      <c r="AD272" s="91"/>
      <c r="AE272" s="91"/>
      <c r="AF272" s="91"/>
      <c r="AG272" s="30"/>
      <c r="AH272" s="85"/>
      <c r="AI272" s="85"/>
      <c r="AJ272" s="85"/>
      <c r="AK272" s="80"/>
      <c r="AL272" s="80"/>
      <c r="AM272" s="28"/>
      <c r="AP272" s="142"/>
      <c r="AQ272" s="123"/>
      <c r="AR272" s="32"/>
      <c r="AS272" s="92"/>
      <c r="AT272" s="92"/>
      <c r="AU272" s="32"/>
      <c r="AV272" s="92"/>
      <c r="AW272" s="92"/>
      <c r="AX272" s="92"/>
      <c r="AY272" s="32"/>
      <c r="AZ272" s="92"/>
      <c r="BA272" s="92"/>
      <c r="BB272" s="92"/>
      <c r="BC272" s="92"/>
      <c r="BD272" s="32"/>
      <c r="BE272" s="92"/>
      <c r="BF272" s="92"/>
      <c r="BG272" s="92"/>
      <c r="BH272" s="92"/>
      <c r="BI272" s="32"/>
      <c r="BJ272" s="92"/>
      <c r="BK272" s="92"/>
      <c r="BL272" s="92"/>
      <c r="BM272" s="92"/>
      <c r="BN272" s="92"/>
      <c r="BO272" s="92"/>
      <c r="BP272" s="92"/>
      <c r="BQ272" s="92"/>
      <c r="BR272" s="92"/>
      <c r="BS272" s="92"/>
      <c r="BT272" s="92"/>
      <c r="BU272" s="92"/>
      <c r="BV272" s="92"/>
      <c r="BW272" s="92"/>
      <c r="BX272" s="92"/>
      <c r="BY272" s="92"/>
      <c r="BZ272" s="92"/>
      <c r="CA272" s="92"/>
    </row>
    <row r="273">
      <c r="A273" s="67"/>
      <c r="B273" s="68"/>
      <c r="C273" s="69" t="s">
        <v>1569</v>
      </c>
      <c r="D273" s="72"/>
      <c r="E273" s="104" t="s">
        <v>895</v>
      </c>
      <c r="F273" s="72"/>
      <c r="G273" s="73"/>
      <c r="H273" s="74"/>
      <c r="I273" s="72"/>
      <c r="J273" s="107"/>
      <c r="K273" s="72"/>
      <c r="L273" s="77"/>
      <c r="M273" s="78"/>
      <c r="N273" s="99"/>
      <c r="O273" s="85"/>
      <c r="P273" s="28" t="s">
        <v>1688</v>
      </c>
      <c r="Q273" s="81" t="s">
        <v>1689</v>
      </c>
      <c r="R273" s="84" t="s">
        <v>1690</v>
      </c>
      <c r="S273" s="80">
        <v>2022.0</v>
      </c>
      <c r="T273" s="27" t="s">
        <v>1691</v>
      </c>
      <c r="U273" s="84" t="s">
        <v>72</v>
      </c>
      <c r="V273" s="143"/>
      <c r="W273" s="109" t="s">
        <v>1692</v>
      </c>
      <c r="AB273" s="27">
        <v>25.0</v>
      </c>
      <c r="AC273" s="27">
        <v>30.0</v>
      </c>
      <c r="AD273" s="91"/>
      <c r="AE273" s="91"/>
      <c r="AF273" s="91"/>
      <c r="AG273" s="30"/>
      <c r="AH273" s="85"/>
      <c r="AI273" s="85"/>
      <c r="AJ273" s="85"/>
      <c r="AK273" s="80"/>
      <c r="AL273" s="80"/>
      <c r="AM273" s="28"/>
      <c r="AP273" s="142"/>
      <c r="AQ273" s="123"/>
      <c r="AR273" s="32"/>
      <c r="AS273" s="92"/>
      <c r="AT273" s="92"/>
      <c r="AU273" s="32"/>
      <c r="AV273" s="92"/>
      <c r="AW273" s="92"/>
      <c r="AX273" s="92"/>
      <c r="AY273" s="32"/>
      <c r="AZ273" s="92"/>
      <c r="BA273" s="92"/>
      <c r="BB273" s="92"/>
      <c r="BC273" s="92"/>
      <c r="BD273" s="32"/>
      <c r="BE273" s="92"/>
      <c r="BF273" s="92"/>
      <c r="BG273" s="92"/>
      <c r="BH273" s="92"/>
      <c r="BI273" s="32"/>
      <c r="BJ273" s="92"/>
      <c r="BK273" s="92"/>
      <c r="BL273" s="92"/>
      <c r="BM273" s="92"/>
      <c r="BN273" s="92"/>
      <c r="BO273" s="92"/>
      <c r="BP273" s="92"/>
      <c r="BQ273" s="92"/>
      <c r="BR273" s="92"/>
      <c r="BS273" s="92"/>
      <c r="BT273" s="92"/>
      <c r="BU273" s="92"/>
      <c r="BV273" s="92"/>
      <c r="BW273" s="92"/>
      <c r="BX273" s="92"/>
      <c r="BY273" s="92"/>
      <c r="BZ273" s="92"/>
      <c r="CA273" s="92"/>
    </row>
    <row r="274">
      <c r="A274" s="67"/>
      <c r="B274" s="68" t="s">
        <v>1569</v>
      </c>
      <c r="C274" s="69"/>
      <c r="D274" s="72"/>
      <c r="E274" s="104" t="s">
        <v>1693</v>
      </c>
      <c r="F274" s="72"/>
      <c r="G274" s="73"/>
      <c r="H274" s="74"/>
      <c r="I274" s="72"/>
      <c r="J274" s="107"/>
      <c r="K274" s="72" t="s">
        <v>1484</v>
      </c>
      <c r="L274" s="77" t="s">
        <v>384</v>
      </c>
      <c r="M274" s="78" t="s">
        <v>1694</v>
      </c>
      <c r="N274" s="99"/>
      <c r="O274" s="85"/>
      <c r="P274" s="28" t="s">
        <v>1695</v>
      </c>
      <c r="Q274" s="81" t="s">
        <v>1696</v>
      </c>
      <c r="R274" s="27" t="s">
        <v>1697</v>
      </c>
      <c r="S274" s="80">
        <v>2021.0</v>
      </c>
      <c r="T274" s="27" t="s">
        <v>1698</v>
      </c>
      <c r="U274" s="27" t="s">
        <v>72</v>
      </c>
      <c r="V274" s="100"/>
      <c r="W274" s="109" t="s">
        <v>1699</v>
      </c>
      <c r="AB274" s="27">
        <v>450.0</v>
      </c>
      <c r="AC274" s="84">
        <v>456.0</v>
      </c>
      <c r="AD274" s="85"/>
      <c r="AE274" s="85"/>
      <c r="AF274" s="85"/>
      <c r="AG274" s="85"/>
      <c r="AH274" s="85"/>
      <c r="AI274" s="85"/>
      <c r="AJ274" s="85"/>
      <c r="AK274" s="80"/>
      <c r="AL274" s="80"/>
      <c r="AM274" s="28"/>
      <c r="AP274" s="31"/>
      <c r="AQ274" s="32"/>
      <c r="AR274" s="152" t="s">
        <v>1700</v>
      </c>
      <c r="AS274" s="144" t="s">
        <v>72</v>
      </c>
      <c r="AT274" s="92"/>
      <c r="AU274" s="144" t="s">
        <v>556</v>
      </c>
      <c r="AV274" s="144" t="s">
        <v>556</v>
      </c>
      <c r="AW274" s="144" t="s">
        <v>556</v>
      </c>
      <c r="AX274" s="92"/>
      <c r="AY274" s="152" t="s">
        <v>1701</v>
      </c>
      <c r="AZ274" s="144" t="s">
        <v>1702</v>
      </c>
      <c r="BA274" s="92"/>
      <c r="BB274" s="152" t="s">
        <v>1703</v>
      </c>
      <c r="BC274" s="152" t="s">
        <v>1704</v>
      </c>
      <c r="BD274" s="152" t="s">
        <v>1705</v>
      </c>
      <c r="BE274" s="152" t="s">
        <v>1702</v>
      </c>
      <c r="BF274" s="92"/>
      <c r="BG274" s="92"/>
      <c r="BH274" s="152" t="s">
        <v>1706</v>
      </c>
      <c r="BI274" s="152" t="s">
        <v>1707</v>
      </c>
      <c r="BJ274" s="152" t="s">
        <v>1708</v>
      </c>
      <c r="BK274" s="152" t="s">
        <v>1709</v>
      </c>
      <c r="BL274" s="92"/>
      <c r="BM274" s="92"/>
      <c r="BN274" s="92"/>
      <c r="BO274" s="92"/>
      <c r="BP274" s="92"/>
      <c r="BQ274" s="92"/>
      <c r="BR274" s="92"/>
      <c r="BS274" s="92"/>
      <c r="BT274" s="92"/>
      <c r="BU274" s="92"/>
      <c r="BV274" s="92"/>
      <c r="BW274" s="92"/>
      <c r="BX274" s="92"/>
      <c r="BY274" s="92"/>
      <c r="BZ274" s="92"/>
      <c r="CA274" s="92"/>
    </row>
    <row r="275">
      <c r="A275" s="67"/>
      <c r="B275" s="68"/>
      <c r="C275" s="69" t="s">
        <v>1569</v>
      </c>
      <c r="D275" s="72"/>
      <c r="E275" s="104" t="s">
        <v>895</v>
      </c>
      <c r="F275" s="72"/>
      <c r="G275" s="87"/>
      <c r="H275" s="74"/>
      <c r="I275" s="72"/>
      <c r="J275" s="107"/>
      <c r="K275" s="72"/>
      <c r="L275" s="77"/>
      <c r="M275" s="78"/>
      <c r="N275" s="99"/>
      <c r="O275" s="85"/>
      <c r="P275" s="28" t="s">
        <v>1710</v>
      </c>
      <c r="Q275" s="81" t="s">
        <v>1711</v>
      </c>
      <c r="R275" s="27" t="s">
        <v>1712</v>
      </c>
      <c r="S275" s="80">
        <v>2021.0</v>
      </c>
      <c r="T275" s="27" t="s">
        <v>1713</v>
      </c>
      <c r="U275" s="27" t="s">
        <v>72</v>
      </c>
      <c r="V275" s="100"/>
      <c r="W275" s="109" t="s">
        <v>1714</v>
      </c>
      <c r="AB275" s="27">
        <v>1.0</v>
      </c>
      <c r="AC275" s="27">
        <v>9.0</v>
      </c>
      <c r="AD275" s="30"/>
      <c r="AE275" s="30"/>
      <c r="AF275" s="85"/>
      <c r="AG275" s="85"/>
      <c r="AH275" s="85"/>
      <c r="AI275" s="85"/>
      <c r="AJ275" s="85"/>
      <c r="AK275" s="80"/>
      <c r="AL275" s="80"/>
      <c r="AM275" s="28"/>
      <c r="AP275" s="31"/>
      <c r="AQ275" s="32"/>
      <c r="AR275" s="32"/>
      <c r="AS275" s="92"/>
      <c r="AT275" s="92"/>
      <c r="AU275" s="32"/>
      <c r="AV275" s="92"/>
      <c r="AW275" s="92"/>
      <c r="AX275" s="92"/>
      <c r="AY275" s="32"/>
      <c r="AZ275" s="92"/>
      <c r="BA275" s="92"/>
      <c r="BB275" s="92"/>
      <c r="BC275" s="92"/>
      <c r="BD275" s="32"/>
      <c r="BE275" s="92"/>
      <c r="BF275" s="92"/>
      <c r="BG275" s="92"/>
      <c r="BH275" s="92"/>
      <c r="BI275" s="32"/>
      <c r="BJ275" s="92"/>
      <c r="BK275" s="92"/>
      <c r="BL275" s="92"/>
      <c r="BM275" s="92"/>
      <c r="BN275" s="92"/>
      <c r="BO275" s="92"/>
      <c r="BP275" s="92"/>
      <c r="BQ275" s="92"/>
      <c r="BR275" s="92"/>
      <c r="BS275" s="92"/>
      <c r="BT275" s="92"/>
      <c r="BU275" s="92"/>
      <c r="BV275" s="92"/>
      <c r="BW275" s="92"/>
      <c r="BX275" s="92"/>
      <c r="BY275" s="92"/>
      <c r="BZ275" s="92"/>
      <c r="CA275" s="92"/>
    </row>
    <row r="276">
      <c r="A276" s="67"/>
      <c r="B276" s="68" t="s">
        <v>1569</v>
      </c>
      <c r="C276" s="69"/>
      <c r="D276" s="72"/>
      <c r="E276" s="104" t="s">
        <v>1715</v>
      </c>
      <c r="F276" s="72"/>
      <c r="G276" s="73"/>
      <c r="H276" s="74"/>
      <c r="I276" s="72"/>
      <c r="J276" s="107"/>
      <c r="K276" s="72" t="s">
        <v>1484</v>
      </c>
      <c r="L276" s="77" t="s">
        <v>169</v>
      </c>
      <c r="M276" s="78" t="s">
        <v>1716</v>
      </c>
      <c r="N276" s="152" t="s">
        <v>1717</v>
      </c>
      <c r="O276" s="85"/>
      <c r="P276" s="28" t="s">
        <v>1718</v>
      </c>
      <c r="Q276" s="81" t="s">
        <v>1719</v>
      </c>
      <c r="R276" s="27" t="s">
        <v>1720</v>
      </c>
      <c r="S276" s="80">
        <v>2020.0</v>
      </c>
      <c r="T276" s="27" t="s">
        <v>1721</v>
      </c>
      <c r="U276" s="27" t="s">
        <v>72</v>
      </c>
      <c r="V276" s="100"/>
      <c r="W276" s="109" t="s">
        <v>1722</v>
      </c>
      <c r="AB276" s="27">
        <v>1.0</v>
      </c>
      <c r="AC276" s="84">
        <v>6.0</v>
      </c>
      <c r="AD276" s="85"/>
      <c r="AE276" s="85"/>
      <c r="AF276" s="85"/>
      <c r="AG276" s="30"/>
      <c r="AH276" s="85"/>
      <c r="AI276" s="85"/>
      <c r="AJ276" s="85"/>
      <c r="AK276" s="80"/>
      <c r="AL276" s="80"/>
      <c r="AM276" s="28"/>
      <c r="AP276" s="31"/>
      <c r="AQ276" s="32"/>
      <c r="AR276" s="32"/>
      <c r="AS276" s="92"/>
      <c r="AT276" s="92"/>
      <c r="AU276" s="32"/>
      <c r="AV276" s="92"/>
      <c r="AW276" s="92"/>
      <c r="AX276" s="92"/>
      <c r="AY276" s="32"/>
      <c r="AZ276" s="92"/>
      <c r="BA276" s="92"/>
      <c r="BB276" s="92"/>
      <c r="BC276" s="92"/>
      <c r="BD276" s="32"/>
      <c r="BE276" s="92"/>
      <c r="BF276" s="92"/>
      <c r="BG276" s="92"/>
      <c r="BH276" s="92"/>
      <c r="BI276" s="32"/>
      <c r="BJ276" s="92"/>
      <c r="BK276" s="92"/>
      <c r="BL276" s="92"/>
      <c r="BM276" s="92"/>
      <c r="BN276" s="92"/>
      <c r="BO276" s="92"/>
      <c r="BP276" s="92"/>
      <c r="BQ276" s="92"/>
      <c r="BR276" s="92"/>
      <c r="BS276" s="92"/>
      <c r="BT276" s="92"/>
      <c r="BU276" s="92"/>
      <c r="BV276" s="92"/>
      <c r="BW276" s="92"/>
      <c r="BX276" s="92"/>
      <c r="BY276" s="92"/>
      <c r="BZ276" s="92"/>
      <c r="CA276" s="92"/>
    </row>
    <row r="277">
      <c r="A277" s="67"/>
      <c r="B277" s="68" t="s">
        <v>732</v>
      </c>
      <c r="C277" s="69" t="s">
        <v>385</v>
      </c>
      <c r="D277" s="72"/>
      <c r="E277" s="104" t="s">
        <v>1723</v>
      </c>
      <c r="F277" s="72" t="s">
        <v>384</v>
      </c>
      <c r="G277" s="87" t="s">
        <v>382</v>
      </c>
      <c r="H277" s="74" t="s">
        <v>384</v>
      </c>
      <c r="I277" s="72"/>
      <c r="J277" s="107"/>
      <c r="K277" s="72" t="s">
        <v>1484</v>
      </c>
      <c r="L277" s="77" t="s">
        <v>169</v>
      </c>
      <c r="M277" s="78" t="s">
        <v>1724</v>
      </c>
      <c r="N277" s="152" t="s">
        <v>1725</v>
      </c>
      <c r="O277" s="80">
        <v>1.0</v>
      </c>
      <c r="P277" s="28" t="s">
        <v>1726</v>
      </c>
      <c r="Q277" s="81" t="s">
        <v>1727</v>
      </c>
      <c r="R277" s="27" t="s">
        <v>1728</v>
      </c>
      <c r="S277" s="80">
        <v>2021.0</v>
      </c>
      <c r="T277" s="27" t="s">
        <v>1729</v>
      </c>
      <c r="U277" s="27" t="s">
        <v>72</v>
      </c>
      <c r="V277" s="100"/>
      <c r="W277" s="109" t="s">
        <v>1730</v>
      </c>
      <c r="AB277" s="27">
        <v>1491.0</v>
      </c>
      <c r="AC277" s="27">
        <v>1500.0</v>
      </c>
      <c r="AD277" s="30"/>
      <c r="AE277" s="30"/>
      <c r="AF277" s="85"/>
      <c r="AG277" s="85"/>
      <c r="AH277" s="85"/>
      <c r="AI277" s="85"/>
      <c r="AJ277" s="85"/>
      <c r="AK277" s="80"/>
      <c r="AL277" s="80"/>
      <c r="AM277" s="28"/>
      <c r="AP277" s="31"/>
      <c r="AQ277" s="32"/>
      <c r="AR277" s="32"/>
      <c r="AS277" s="92"/>
      <c r="AT277" s="92"/>
      <c r="AU277" s="32"/>
      <c r="AV277" s="92"/>
      <c r="AW277" s="92"/>
      <c r="AX277" s="92"/>
      <c r="AY277" s="32"/>
      <c r="AZ277" s="92"/>
      <c r="BA277" s="92"/>
      <c r="BB277" s="92"/>
      <c r="BC277" s="92"/>
      <c r="BD277" s="32"/>
      <c r="BE277" s="92"/>
      <c r="BF277" s="92"/>
      <c r="BG277" s="92"/>
      <c r="BH277" s="92"/>
      <c r="BI277" s="32"/>
      <c r="BJ277" s="92"/>
      <c r="BK277" s="92"/>
      <c r="BL277" s="92"/>
      <c r="BM277" s="92"/>
      <c r="BN277" s="92"/>
      <c r="BO277" s="92"/>
      <c r="BP277" s="92"/>
      <c r="BQ277" s="92"/>
      <c r="BR277" s="92"/>
      <c r="BS277" s="92"/>
      <c r="BT277" s="92"/>
      <c r="BU277" s="92"/>
      <c r="BV277" s="92"/>
      <c r="BW277" s="92"/>
      <c r="BX277" s="92"/>
      <c r="BY277" s="92"/>
      <c r="BZ277" s="92"/>
      <c r="CA277" s="92"/>
    </row>
    <row r="278">
      <c r="A278" s="67"/>
      <c r="B278" s="68"/>
      <c r="C278" s="69" t="s">
        <v>1569</v>
      </c>
      <c r="D278" s="72"/>
      <c r="E278" s="104" t="s">
        <v>895</v>
      </c>
      <c r="F278" s="72"/>
      <c r="G278" s="73"/>
      <c r="H278" s="74"/>
      <c r="I278" s="72"/>
      <c r="J278" s="107"/>
      <c r="K278" s="72"/>
      <c r="L278" s="77"/>
      <c r="M278" s="78"/>
      <c r="N278" s="99"/>
      <c r="O278" s="80">
        <v>11.0</v>
      </c>
      <c r="P278" s="28" t="s">
        <v>1731</v>
      </c>
      <c r="Q278" s="81" t="s">
        <v>1732</v>
      </c>
      <c r="R278" s="84" t="s">
        <v>1733</v>
      </c>
      <c r="S278" s="80">
        <v>2019.0</v>
      </c>
      <c r="T278" s="27" t="s">
        <v>1734</v>
      </c>
      <c r="U278" s="27" t="s">
        <v>72</v>
      </c>
      <c r="V278" s="100"/>
      <c r="W278" s="171" t="s">
        <v>1735</v>
      </c>
      <c r="Z278" s="27">
        <v>2.0</v>
      </c>
      <c r="AA278" s="91"/>
      <c r="AB278" s="84">
        <v>802.0</v>
      </c>
      <c r="AC278" s="84">
        <v>808.0</v>
      </c>
      <c r="AD278" s="30"/>
      <c r="AE278" s="30"/>
      <c r="AF278" s="30"/>
      <c r="AG278" s="30"/>
      <c r="AH278" s="85"/>
      <c r="AI278" s="85"/>
      <c r="AJ278" s="85"/>
      <c r="AK278" s="80"/>
      <c r="AL278" s="80"/>
      <c r="AM278" s="28"/>
      <c r="AP278" s="31"/>
      <c r="AQ278" s="32"/>
      <c r="AR278" s="32"/>
      <c r="AS278" s="92"/>
      <c r="AT278" s="92"/>
      <c r="AU278" s="123"/>
      <c r="AV278" s="139"/>
      <c r="AW278" s="139"/>
      <c r="AX278" s="139"/>
      <c r="AY278" s="123"/>
      <c r="AZ278" s="139"/>
      <c r="BA278" s="139"/>
      <c r="BB278" s="139"/>
      <c r="BC278" s="139"/>
      <c r="BD278" s="123"/>
      <c r="BE278" s="139"/>
      <c r="BF278" s="139"/>
      <c r="BG278" s="139"/>
      <c r="BH278" s="139"/>
      <c r="BI278" s="123"/>
      <c r="BJ278" s="139"/>
      <c r="BK278" s="139"/>
      <c r="BL278" s="139"/>
      <c r="BM278" s="139"/>
      <c r="BN278" s="139"/>
      <c r="BO278" s="139"/>
      <c r="BP278" s="139"/>
      <c r="BQ278" s="139"/>
      <c r="BR278" s="139"/>
      <c r="BS278" s="139"/>
      <c r="BT278" s="139"/>
      <c r="BU278" s="139"/>
      <c r="BV278" s="139"/>
      <c r="BW278" s="139"/>
      <c r="BX278" s="139"/>
      <c r="BY278" s="139"/>
      <c r="BZ278" s="139"/>
      <c r="CA278" s="139"/>
    </row>
    <row r="279">
      <c r="A279" s="67"/>
      <c r="B279" s="68" t="s">
        <v>1569</v>
      </c>
      <c r="C279" s="69"/>
      <c r="D279" s="72"/>
      <c r="E279" s="104" t="s">
        <v>1736</v>
      </c>
      <c r="F279" s="72"/>
      <c r="G279" s="73"/>
      <c r="H279" s="74"/>
      <c r="I279" s="72"/>
      <c r="J279" s="107"/>
      <c r="K279" s="72" t="s">
        <v>1484</v>
      </c>
      <c r="L279" s="77" t="s">
        <v>169</v>
      </c>
      <c r="M279" s="78" t="s">
        <v>1737</v>
      </c>
      <c r="N279" s="152" t="s">
        <v>1738</v>
      </c>
      <c r="O279" s="80">
        <v>2.0</v>
      </c>
      <c r="P279" s="28" t="s">
        <v>1739</v>
      </c>
      <c r="Q279" s="81" t="s">
        <v>1740</v>
      </c>
      <c r="R279" s="84" t="s">
        <v>1741</v>
      </c>
      <c r="S279" s="80">
        <v>2018.0</v>
      </c>
      <c r="T279" s="27" t="s">
        <v>1742</v>
      </c>
      <c r="U279" s="27" t="s">
        <v>72</v>
      </c>
      <c r="V279" s="100"/>
      <c r="W279" s="109" t="s">
        <v>1743</v>
      </c>
      <c r="AB279" s="84">
        <v>646.0</v>
      </c>
      <c r="AC279" s="84">
        <v>650.0</v>
      </c>
      <c r="AD279" s="30"/>
      <c r="AE279" s="30"/>
      <c r="AF279" s="30"/>
      <c r="AG279" s="30"/>
      <c r="AH279" s="85"/>
      <c r="AI279" s="85"/>
      <c r="AJ279" s="85"/>
      <c r="AK279" s="80"/>
      <c r="AL279" s="80"/>
      <c r="AM279" s="28"/>
      <c r="AP279" s="31"/>
      <c r="AQ279" s="32"/>
      <c r="AR279" s="32"/>
      <c r="AS279" s="92"/>
      <c r="AT279" s="92"/>
      <c r="AU279" s="123"/>
      <c r="AV279" s="139"/>
      <c r="AW279" s="139"/>
      <c r="AX279" s="139"/>
      <c r="AY279" s="123"/>
      <c r="AZ279" s="139"/>
      <c r="BA279" s="139"/>
      <c r="BB279" s="139"/>
      <c r="BC279" s="139"/>
      <c r="BD279" s="123"/>
      <c r="BE279" s="139"/>
      <c r="BF279" s="139"/>
      <c r="BG279" s="139"/>
      <c r="BH279" s="139"/>
      <c r="BI279" s="123"/>
      <c r="BJ279" s="139"/>
      <c r="BK279" s="139"/>
      <c r="BL279" s="139"/>
      <c r="BM279" s="139"/>
      <c r="BN279" s="139"/>
      <c r="BO279" s="139"/>
      <c r="BP279" s="139"/>
      <c r="BQ279" s="139"/>
      <c r="BR279" s="139"/>
      <c r="BS279" s="139"/>
      <c r="BT279" s="139"/>
      <c r="BU279" s="139"/>
      <c r="BV279" s="139"/>
      <c r="BW279" s="139"/>
      <c r="BX279" s="139"/>
      <c r="BY279" s="139"/>
      <c r="BZ279" s="139"/>
      <c r="CA279" s="139"/>
    </row>
    <row r="280">
      <c r="A280" s="67"/>
      <c r="B280" s="68" t="s">
        <v>732</v>
      </c>
      <c r="C280" s="69" t="s">
        <v>385</v>
      </c>
      <c r="D280" s="72"/>
      <c r="E280" s="104" t="s">
        <v>1744</v>
      </c>
      <c r="F280" s="72" t="s">
        <v>384</v>
      </c>
      <c r="G280" s="87" t="s">
        <v>382</v>
      </c>
      <c r="H280" s="74" t="s">
        <v>384</v>
      </c>
      <c r="I280" s="72"/>
      <c r="J280" s="107"/>
      <c r="K280" s="72" t="s">
        <v>1484</v>
      </c>
      <c r="L280" s="77" t="s">
        <v>169</v>
      </c>
      <c r="M280" s="78" t="s">
        <v>1745</v>
      </c>
      <c r="N280" s="152" t="s">
        <v>1746</v>
      </c>
      <c r="O280" s="85"/>
      <c r="P280" s="28" t="s">
        <v>1747</v>
      </c>
      <c r="Q280" s="81" t="s">
        <v>1748</v>
      </c>
      <c r="R280" s="27" t="s">
        <v>1749</v>
      </c>
      <c r="S280" s="80">
        <v>2020.0</v>
      </c>
      <c r="T280" s="27" t="s">
        <v>1750</v>
      </c>
      <c r="U280" s="27" t="s">
        <v>72</v>
      </c>
      <c r="V280" s="100"/>
      <c r="W280" s="109" t="s">
        <v>1751</v>
      </c>
      <c r="AB280" s="27">
        <v>551.0</v>
      </c>
      <c r="AC280" s="84">
        <v>557.0</v>
      </c>
      <c r="AD280" s="85"/>
      <c r="AE280" s="85"/>
      <c r="AF280" s="85"/>
      <c r="AG280" s="30"/>
      <c r="AH280" s="85"/>
      <c r="AI280" s="85"/>
      <c r="AJ280" s="85"/>
      <c r="AK280" s="80"/>
      <c r="AL280" s="80"/>
      <c r="AM280" s="28"/>
      <c r="AP280" s="31"/>
      <c r="AQ280" s="32"/>
      <c r="AR280" s="32"/>
      <c r="AS280" s="92"/>
      <c r="AT280" s="92"/>
      <c r="AU280" s="123"/>
      <c r="AV280" s="139"/>
      <c r="AW280" s="139"/>
      <c r="AX280" s="139"/>
      <c r="AY280" s="123"/>
      <c r="AZ280" s="139"/>
      <c r="BA280" s="139"/>
      <c r="BB280" s="139"/>
      <c r="BC280" s="139"/>
      <c r="BD280" s="123"/>
      <c r="BE280" s="139"/>
      <c r="BF280" s="139"/>
      <c r="BG280" s="139"/>
      <c r="BH280" s="139"/>
      <c r="BI280" s="123"/>
      <c r="BJ280" s="139"/>
      <c r="BK280" s="139"/>
      <c r="BL280" s="139"/>
      <c r="BM280" s="139"/>
      <c r="BN280" s="139"/>
      <c r="BO280" s="139"/>
      <c r="BP280" s="139"/>
      <c r="BQ280" s="139"/>
      <c r="BR280" s="139"/>
      <c r="BS280" s="139"/>
      <c r="BT280" s="139"/>
      <c r="BU280" s="139"/>
      <c r="BV280" s="139"/>
      <c r="BW280" s="139"/>
      <c r="BX280" s="139"/>
      <c r="BY280" s="139"/>
      <c r="BZ280" s="139"/>
      <c r="CA280" s="139"/>
    </row>
    <row r="281">
      <c r="A281" s="67"/>
      <c r="B281" s="68"/>
      <c r="C281" s="69" t="s">
        <v>1569</v>
      </c>
      <c r="D281" s="72"/>
      <c r="E281" s="104" t="s">
        <v>895</v>
      </c>
      <c r="F281" s="72"/>
      <c r="G281" s="73"/>
      <c r="H281" s="74"/>
      <c r="I281" s="72"/>
      <c r="J281" s="107"/>
      <c r="K281" s="72"/>
      <c r="L281" s="77"/>
      <c r="M281" s="78"/>
      <c r="N281" s="99"/>
      <c r="O281" s="85"/>
      <c r="P281" s="28" t="s">
        <v>1752</v>
      </c>
      <c r="Q281" s="81" t="s">
        <v>1753</v>
      </c>
      <c r="R281" s="84" t="s">
        <v>1754</v>
      </c>
      <c r="S281" s="80">
        <v>2020.0</v>
      </c>
      <c r="T281" s="27" t="s">
        <v>1755</v>
      </c>
      <c r="U281" s="27" t="s">
        <v>72</v>
      </c>
      <c r="V281" s="100"/>
      <c r="W281" s="109" t="s">
        <v>1756</v>
      </c>
      <c r="AB281" s="84">
        <v>1.0</v>
      </c>
      <c r="AC281" s="84">
        <v>6.0</v>
      </c>
      <c r="AD281" s="85"/>
      <c r="AE281" s="30"/>
      <c r="AF281" s="85"/>
      <c r="AG281" s="85"/>
      <c r="AH281" s="85"/>
      <c r="AI281" s="85"/>
      <c r="AJ281" s="85"/>
      <c r="AK281" s="80"/>
      <c r="AL281" s="80"/>
      <c r="AM281" s="28"/>
      <c r="AP281" s="31"/>
      <c r="AQ281" s="32"/>
      <c r="AR281" s="32"/>
      <c r="AS281" s="92"/>
      <c r="AT281" s="92"/>
      <c r="AU281" s="123"/>
      <c r="AV281" s="139"/>
      <c r="AW281" s="139"/>
      <c r="AX281" s="139"/>
      <c r="AY281" s="123"/>
      <c r="AZ281" s="139"/>
      <c r="BA281" s="139"/>
      <c r="BB281" s="139"/>
      <c r="BC281" s="139"/>
      <c r="BD281" s="123"/>
      <c r="BE281" s="139"/>
      <c r="BF281" s="139"/>
      <c r="BG281" s="139"/>
      <c r="BH281" s="139"/>
      <c r="BI281" s="123"/>
      <c r="BJ281" s="139"/>
      <c r="BK281" s="139"/>
      <c r="BL281" s="139"/>
      <c r="BM281" s="139"/>
      <c r="BN281" s="139"/>
      <c r="BO281" s="139"/>
      <c r="BP281" s="139"/>
      <c r="BQ281" s="139"/>
      <c r="BR281" s="139"/>
      <c r="BS281" s="139"/>
      <c r="BT281" s="139"/>
      <c r="BU281" s="139"/>
      <c r="BV281" s="139"/>
      <c r="BW281" s="139"/>
      <c r="BX281" s="139"/>
      <c r="BY281" s="139"/>
      <c r="BZ281" s="139"/>
      <c r="CA281" s="139"/>
    </row>
    <row r="282">
      <c r="A282" s="67"/>
      <c r="B282" s="68"/>
      <c r="C282" s="69" t="s">
        <v>1569</v>
      </c>
      <c r="D282" s="72"/>
      <c r="E282" s="104" t="s">
        <v>895</v>
      </c>
      <c r="F282" s="72"/>
      <c r="G282" s="73"/>
      <c r="H282" s="74"/>
      <c r="I282" s="72"/>
      <c r="J282" s="107"/>
      <c r="K282" s="72"/>
      <c r="L282" s="77"/>
      <c r="M282" s="78"/>
      <c r="N282" s="99"/>
      <c r="O282" s="85"/>
      <c r="P282" s="28" t="s">
        <v>1757</v>
      </c>
      <c r="Q282" s="81" t="s">
        <v>1758</v>
      </c>
      <c r="R282" s="27" t="s">
        <v>1759</v>
      </c>
      <c r="S282" s="80">
        <v>2020.0</v>
      </c>
      <c r="T282" s="27" t="s">
        <v>1342</v>
      </c>
      <c r="U282" s="27" t="s">
        <v>72</v>
      </c>
      <c r="V282" s="100"/>
      <c r="W282" s="141" t="s">
        <v>1760</v>
      </c>
      <c r="AB282" s="84">
        <v>4341.0</v>
      </c>
      <c r="AC282" s="84">
        <v>4350.0</v>
      </c>
      <c r="AD282" s="30"/>
      <c r="AE282" s="30"/>
      <c r="AF282" s="30"/>
      <c r="AG282" s="30"/>
      <c r="AH282" s="85"/>
      <c r="AI282" s="85"/>
      <c r="AJ282" s="85"/>
      <c r="AK282" s="80"/>
      <c r="AL282" s="80"/>
      <c r="AM282" s="27"/>
      <c r="AP282" s="31"/>
      <c r="AQ282" s="32"/>
      <c r="AR282" s="32"/>
      <c r="AS282" s="92"/>
      <c r="AT282" s="92"/>
      <c r="AU282" s="123"/>
      <c r="AV282" s="139"/>
      <c r="AW282" s="139"/>
      <c r="AX282" s="139"/>
      <c r="AY282" s="123"/>
      <c r="AZ282" s="139"/>
      <c r="BA282" s="139"/>
      <c r="BB282" s="139"/>
      <c r="BC282" s="139"/>
      <c r="BD282" s="123"/>
      <c r="BE282" s="139"/>
      <c r="BF282" s="139"/>
      <c r="BG282" s="139"/>
      <c r="BH282" s="139"/>
      <c r="BI282" s="123"/>
      <c r="BJ282" s="139"/>
      <c r="BK282" s="139"/>
      <c r="BL282" s="139"/>
      <c r="BM282" s="139"/>
      <c r="BN282" s="139"/>
      <c r="BO282" s="139"/>
      <c r="BP282" s="139"/>
      <c r="BQ282" s="139"/>
      <c r="BR282" s="139"/>
      <c r="BS282" s="139"/>
      <c r="BT282" s="139"/>
      <c r="BU282" s="139"/>
      <c r="BV282" s="139"/>
      <c r="BW282" s="139"/>
      <c r="BX282" s="139"/>
      <c r="BY282" s="139"/>
      <c r="BZ282" s="139"/>
      <c r="CA282" s="139"/>
    </row>
    <row r="283">
      <c r="A283" s="67"/>
      <c r="B283" s="68"/>
      <c r="C283" s="69" t="s">
        <v>1569</v>
      </c>
      <c r="D283" s="72"/>
      <c r="E283" s="104" t="s">
        <v>895</v>
      </c>
      <c r="F283" s="72"/>
      <c r="G283" s="73"/>
      <c r="H283" s="74"/>
      <c r="I283" s="72"/>
      <c r="J283" s="107"/>
      <c r="K283" s="72"/>
      <c r="L283" s="77"/>
      <c r="M283" s="78"/>
      <c r="N283" s="99"/>
      <c r="O283" s="85"/>
      <c r="P283" s="28" t="s">
        <v>1761</v>
      </c>
      <c r="Q283" s="122" t="s">
        <v>1762</v>
      </c>
      <c r="R283" s="27" t="s">
        <v>1763</v>
      </c>
      <c r="S283" s="80">
        <v>2020.0</v>
      </c>
      <c r="T283" s="27" t="s">
        <v>1764</v>
      </c>
      <c r="U283" s="27" t="s">
        <v>72</v>
      </c>
      <c r="V283" s="143"/>
      <c r="W283" s="109" t="s">
        <v>1765</v>
      </c>
      <c r="AB283" s="84">
        <v>1.0</v>
      </c>
      <c r="AC283" s="84">
        <v>6.0</v>
      </c>
      <c r="AD283" s="30"/>
      <c r="AE283" s="30"/>
      <c r="AF283" s="85"/>
      <c r="AG283" s="30"/>
      <c r="AH283" s="85"/>
      <c r="AI283" s="85"/>
      <c r="AJ283" s="85"/>
      <c r="AK283" s="80"/>
      <c r="AL283" s="80"/>
      <c r="AM283" s="30"/>
      <c r="AN283" s="30"/>
      <c r="AO283" s="30"/>
      <c r="AP283" s="142"/>
      <c r="AQ283" s="123"/>
      <c r="AR283" s="123"/>
      <c r="AS283" s="92"/>
      <c r="AT283" s="92"/>
      <c r="AU283" s="123"/>
      <c r="AV283" s="139"/>
      <c r="AW283" s="139"/>
      <c r="AX283" s="139"/>
      <c r="AY283" s="123"/>
      <c r="AZ283" s="139"/>
      <c r="BA283" s="139"/>
      <c r="BB283" s="139"/>
      <c r="BC283" s="139"/>
      <c r="BD283" s="123"/>
      <c r="BE283" s="139"/>
      <c r="BF283" s="139"/>
      <c r="BG283" s="139"/>
      <c r="BH283" s="139"/>
      <c r="BI283" s="123"/>
      <c r="BJ283" s="139"/>
      <c r="BK283" s="139"/>
      <c r="BL283" s="139"/>
      <c r="BM283" s="139"/>
      <c r="BN283" s="139"/>
      <c r="BO283" s="139"/>
      <c r="BP283" s="139"/>
      <c r="BQ283" s="139"/>
      <c r="BR283" s="139"/>
      <c r="BS283" s="139"/>
      <c r="BT283" s="139"/>
      <c r="BU283" s="139"/>
      <c r="BV283" s="139"/>
      <c r="BW283" s="139"/>
      <c r="BX283" s="139"/>
      <c r="BY283" s="139"/>
      <c r="BZ283" s="139"/>
      <c r="CA283" s="139"/>
    </row>
    <row r="284">
      <c r="A284" s="67"/>
      <c r="B284" s="68"/>
      <c r="C284" s="69" t="s">
        <v>1569</v>
      </c>
      <c r="D284" s="72"/>
      <c r="E284" s="104" t="s">
        <v>895</v>
      </c>
      <c r="F284" s="72"/>
      <c r="G284" s="73"/>
      <c r="H284" s="74"/>
      <c r="I284" s="72"/>
      <c r="J284" s="107"/>
      <c r="K284" s="72"/>
      <c r="L284" s="77"/>
      <c r="M284" s="78"/>
      <c r="N284" s="99"/>
      <c r="O284" s="80">
        <v>4.0</v>
      </c>
      <c r="P284" s="28" t="s">
        <v>1766</v>
      </c>
      <c r="Q284" s="81" t="s">
        <v>1767</v>
      </c>
      <c r="R284" s="27" t="s">
        <v>1768</v>
      </c>
      <c r="S284" s="80">
        <v>2021.0</v>
      </c>
      <c r="T284" s="27" t="s">
        <v>1769</v>
      </c>
      <c r="U284" s="27" t="s">
        <v>72</v>
      </c>
      <c r="V284" s="100"/>
      <c r="W284" s="141" t="s">
        <v>1770</v>
      </c>
      <c r="AB284" s="84">
        <v>1484.0</v>
      </c>
      <c r="AC284" s="84">
        <v>1490.0</v>
      </c>
      <c r="AD284" s="30"/>
      <c r="AE284" s="30"/>
      <c r="AF284" s="30"/>
      <c r="AG284" s="30"/>
      <c r="AH284" s="85"/>
      <c r="AI284" s="85"/>
      <c r="AJ284" s="85"/>
      <c r="AK284" s="80"/>
      <c r="AL284" s="80"/>
      <c r="AM284" s="27"/>
      <c r="AN284" s="27"/>
      <c r="AP284" s="31"/>
      <c r="AQ284" s="32"/>
      <c r="AR284" s="32"/>
      <c r="AS284" s="92"/>
      <c r="AT284" s="92"/>
      <c r="AU284" s="123"/>
      <c r="AV284" s="139"/>
      <c r="AW284" s="139"/>
      <c r="AX284" s="139"/>
      <c r="AY284" s="123"/>
      <c r="AZ284" s="139"/>
      <c r="BA284" s="139"/>
      <c r="BB284" s="139"/>
      <c r="BC284" s="139"/>
      <c r="BD284" s="123"/>
      <c r="BE284" s="139"/>
      <c r="BF284" s="139"/>
      <c r="BG284" s="139"/>
      <c r="BH284" s="139"/>
      <c r="BI284" s="123"/>
      <c r="BJ284" s="139"/>
      <c r="BK284" s="139"/>
      <c r="BL284" s="139"/>
      <c r="BM284" s="139"/>
      <c r="BN284" s="139"/>
      <c r="BO284" s="139"/>
      <c r="BP284" s="139"/>
      <c r="BQ284" s="139"/>
      <c r="BR284" s="139"/>
      <c r="BS284" s="139"/>
      <c r="BT284" s="139"/>
      <c r="BU284" s="139"/>
      <c r="BV284" s="139"/>
      <c r="BW284" s="139"/>
      <c r="BX284" s="139"/>
      <c r="BY284" s="139"/>
      <c r="BZ284" s="139"/>
      <c r="CA284" s="139"/>
    </row>
    <row r="285">
      <c r="A285" s="67"/>
      <c r="B285" s="68"/>
      <c r="C285" s="69" t="s">
        <v>1569</v>
      </c>
      <c r="D285" s="72"/>
      <c r="E285" s="104" t="s">
        <v>895</v>
      </c>
      <c r="F285" s="72"/>
      <c r="G285" s="73"/>
      <c r="H285" s="74"/>
      <c r="I285" s="72"/>
      <c r="J285" s="107"/>
      <c r="K285" s="72"/>
      <c r="L285" s="77"/>
      <c r="M285" s="78"/>
      <c r="N285" s="99"/>
      <c r="O285" s="80">
        <v>5.0</v>
      </c>
      <c r="P285" s="28" t="s">
        <v>1771</v>
      </c>
      <c r="Q285" s="81" t="s">
        <v>1772</v>
      </c>
      <c r="R285" s="27" t="s">
        <v>1773</v>
      </c>
      <c r="S285" s="80">
        <v>2016.0</v>
      </c>
      <c r="T285" s="27" t="s">
        <v>1774</v>
      </c>
      <c r="U285" s="27" t="s">
        <v>72</v>
      </c>
      <c r="V285" s="100"/>
      <c r="W285" s="109" t="s">
        <v>1775</v>
      </c>
      <c r="AB285" s="27">
        <v>900.0</v>
      </c>
      <c r="AC285" s="84">
        <v>907.0</v>
      </c>
      <c r="AD285" s="30"/>
      <c r="AE285" s="30"/>
      <c r="AF285" s="85"/>
      <c r="AG285" s="85"/>
      <c r="AH285" s="85"/>
      <c r="AI285" s="85"/>
      <c r="AJ285" s="85"/>
      <c r="AK285" s="80"/>
      <c r="AL285" s="80"/>
      <c r="AM285" s="28"/>
      <c r="AP285" s="31"/>
      <c r="AQ285" s="32"/>
      <c r="AR285" s="32"/>
      <c r="AS285" s="92"/>
      <c r="AT285" s="92"/>
      <c r="AU285" s="123"/>
      <c r="AV285" s="139"/>
      <c r="AW285" s="139"/>
      <c r="AX285" s="139"/>
      <c r="AY285" s="123"/>
      <c r="AZ285" s="139"/>
      <c r="BA285" s="139"/>
      <c r="BB285" s="139"/>
      <c r="BC285" s="139"/>
      <c r="BD285" s="123"/>
      <c r="BE285" s="139"/>
      <c r="BF285" s="139"/>
      <c r="BG285" s="139"/>
      <c r="BH285" s="139"/>
      <c r="BI285" s="123"/>
      <c r="BJ285" s="139"/>
      <c r="BK285" s="139"/>
      <c r="BL285" s="139"/>
      <c r="BM285" s="139"/>
      <c r="BN285" s="139"/>
      <c r="BO285" s="139"/>
      <c r="BP285" s="139"/>
      <c r="BQ285" s="139"/>
      <c r="BR285" s="139"/>
      <c r="BS285" s="139"/>
      <c r="BT285" s="139"/>
      <c r="BU285" s="139"/>
      <c r="BV285" s="139"/>
      <c r="BW285" s="139"/>
      <c r="BX285" s="139"/>
      <c r="BY285" s="139"/>
      <c r="BZ285" s="139"/>
      <c r="CA285" s="139"/>
    </row>
    <row r="286">
      <c r="A286" s="67"/>
      <c r="B286" s="68"/>
      <c r="C286" s="69" t="s">
        <v>1569</v>
      </c>
      <c r="D286" s="72"/>
      <c r="E286" s="104" t="s">
        <v>895</v>
      </c>
      <c r="F286" s="72"/>
      <c r="G286" s="73"/>
      <c r="H286" s="74"/>
      <c r="I286" s="72"/>
      <c r="J286" s="107"/>
      <c r="K286" s="72"/>
      <c r="L286" s="77"/>
      <c r="M286" s="78"/>
      <c r="N286" s="99"/>
      <c r="O286" s="85"/>
      <c r="P286" s="28" t="s">
        <v>1776</v>
      </c>
      <c r="Q286" s="81" t="s">
        <v>1777</v>
      </c>
      <c r="R286" s="27" t="s">
        <v>1778</v>
      </c>
      <c r="S286" s="80">
        <v>2021.0</v>
      </c>
      <c r="T286" s="84" t="s">
        <v>1779</v>
      </c>
      <c r="U286" s="27" t="s">
        <v>72</v>
      </c>
      <c r="V286" s="100"/>
      <c r="W286" s="141" t="s">
        <v>1780</v>
      </c>
      <c r="AB286" s="84">
        <v>229.0</v>
      </c>
      <c r="AC286" s="84">
        <v>236.0</v>
      </c>
      <c r="AD286" s="30"/>
      <c r="AE286" s="30"/>
      <c r="AF286" s="30"/>
      <c r="AG286" s="30"/>
      <c r="AH286" s="85"/>
      <c r="AI286" s="85"/>
      <c r="AJ286" s="85"/>
      <c r="AK286" s="80"/>
      <c r="AL286" s="80"/>
      <c r="AM286" s="27"/>
      <c r="AN286" s="27"/>
      <c r="AP286" s="31"/>
      <c r="AQ286" s="32"/>
      <c r="AR286" s="32"/>
      <c r="AS286" s="92"/>
      <c r="AT286" s="92"/>
      <c r="AU286" s="123"/>
      <c r="AV286" s="139"/>
      <c r="AW286" s="139"/>
      <c r="AX286" s="139"/>
      <c r="AY286" s="123"/>
      <c r="AZ286" s="139"/>
      <c r="BA286" s="139"/>
      <c r="BB286" s="139"/>
      <c r="BC286" s="139"/>
      <c r="BD286" s="123"/>
      <c r="BE286" s="139"/>
      <c r="BF286" s="139"/>
      <c r="BG286" s="139"/>
      <c r="BH286" s="139"/>
      <c r="BI286" s="123"/>
      <c r="BJ286" s="139"/>
      <c r="BK286" s="139"/>
      <c r="BL286" s="139"/>
      <c r="BM286" s="139"/>
      <c r="BN286" s="139"/>
      <c r="BO286" s="139"/>
      <c r="BP286" s="139"/>
      <c r="BQ286" s="139"/>
      <c r="BR286" s="139"/>
      <c r="BS286" s="139"/>
      <c r="BT286" s="139"/>
      <c r="BU286" s="139"/>
      <c r="BV286" s="139"/>
      <c r="BW286" s="139"/>
      <c r="BX286" s="139"/>
      <c r="BY286" s="139"/>
      <c r="BZ286" s="139"/>
      <c r="CA286" s="139"/>
    </row>
    <row r="287">
      <c r="A287" s="67"/>
      <c r="B287" s="68"/>
      <c r="C287" s="69" t="s">
        <v>1569</v>
      </c>
      <c r="D287" s="72"/>
      <c r="E287" s="104" t="s">
        <v>895</v>
      </c>
      <c r="F287" s="72"/>
      <c r="G287" s="73"/>
      <c r="H287" s="74"/>
      <c r="I287" s="72"/>
      <c r="J287" s="107"/>
      <c r="K287" s="72"/>
      <c r="L287" s="77"/>
      <c r="M287" s="78"/>
      <c r="N287" s="99"/>
      <c r="O287" s="85"/>
      <c r="P287" s="28" t="s">
        <v>1781</v>
      </c>
      <c r="Q287" s="81" t="s">
        <v>1782</v>
      </c>
      <c r="R287" s="27" t="s">
        <v>1783</v>
      </c>
      <c r="S287" s="80">
        <v>2022.0</v>
      </c>
      <c r="T287" s="27" t="s">
        <v>1784</v>
      </c>
      <c r="U287" s="27" t="s">
        <v>72</v>
      </c>
      <c r="V287" s="100"/>
      <c r="W287" s="141" t="s">
        <v>1785</v>
      </c>
      <c r="AB287" s="84">
        <v>1.0</v>
      </c>
      <c r="AC287" s="84">
        <v>8.0</v>
      </c>
      <c r="AD287" s="30"/>
      <c r="AE287" s="30"/>
      <c r="AF287" s="30"/>
      <c r="AG287" s="30"/>
      <c r="AH287" s="85"/>
      <c r="AI287" s="85"/>
      <c r="AJ287" s="85"/>
      <c r="AK287" s="80"/>
      <c r="AL287" s="80"/>
      <c r="AM287" s="27"/>
      <c r="AN287" s="27"/>
      <c r="AP287" s="31"/>
      <c r="AQ287" s="32"/>
      <c r="AR287" s="32"/>
      <c r="AS287" s="92"/>
      <c r="AT287" s="92"/>
      <c r="AU287" s="123"/>
      <c r="AV287" s="139"/>
      <c r="AW287" s="139"/>
      <c r="AX287" s="139"/>
      <c r="AY287" s="123"/>
      <c r="AZ287" s="139"/>
      <c r="BA287" s="139"/>
      <c r="BB287" s="139"/>
      <c r="BC287" s="139"/>
      <c r="BD287" s="123"/>
      <c r="BE287" s="139"/>
      <c r="BF287" s="139"/>
      <c r="BG287" s="139"/>
      <c r="BH287" s="139"/>
      <c r="BI287" s="123"/>
      <c r="BJ287" s="139"/>
      <c r="BK287" s="139"/>
      <c r="BL287" s="139"/>
      <c r="BM287" s="139"/>
      <c r="BN287" s="139"/>
      <c r="BO287" s="139"/>
      <c r="BP287" s="139"/>
      <c r="BQ287" s="139"/>
      <c r="BR287" s="139"/>
      <c r="BS287" s="139"/>
      <c r="BT287" s="139"/>
      <c r="BU287" s="139"/>
      <c r="BV287" s="139"/>
      <c r="BW287" s="139"/>
      <c r="BX287" s="139"/>
      <c r="BY287" s="139"/>
      <c r="BZ287" s="139"/>
      <c r="CA287" s="139"/>
    </row>
    <row r="288">
      <c r="A288" s="67"/>
      <c r="B288" s="68"/>
      <c r="C288" s="69" t="s">
        <v>1569</v>
      </c>
      <c r="D288" s="72"/>
      <c r="E288" s="104" t="s">
        <v>895</v>
      </c>
      <c r="F288" s="72"/>
      <c r="G288" s="73"/>
      <c r="H288" s="74"/>
      <c r="I288" s="72"/>
      <c r="J288" s="107"/>
      <c r="K288" s="72"/>
      <c r="L288" s="77"/>
      <c r="M288" s="78"/>
      <c r="N288" s="99"/>
      <c r="O288" s="85"/>
      <c r="P288" s="28" t="s">
        <v>1786</v>
      </c>
      <c r="Q288" s="81" t="s">
        <v>1787</v>
      </c>
      <c r="R288" s="27" t="s">
        <v>1788</v>
      </c>
      <c r="S288" s="80">
        <v>2022.0</v>
      </c>
      <c r="T288" s="27" t="s">
        <v>1784</v>
      </c>
      <c r="U288" s="27" t="s">
        <v>72</v>
      </c>
      <c r="V288" s="100"/>
      <c r="W288" s="109" t="s">
        <v>1789</v>
      </c>
      <c r="AB288" s="27">
        <v>1.0</v>
      </c>
      <c r="AC288" s="84">
        <v>8.0</v>
      </c>
      <c r="AD288" s="85"/>
      <c r="AE288" s="85"/>
      <c r="AF288" s="85"/>
      <c r="AG288" s="30"/>
      <c r="AH288" s="85"/>
      <c r="AI288" s="85"/>
      <c r="AJ288" s="85"/>
      <c r="AK288" s="80"/>
      <c r="AL288" s="80"/>
      <c r="AM288" s="28"/>
      <c r="AP288" s="31"/>
      <c r="AQ288" s="32"/>
      <c r="AR288" s="32"/>
      <c r="AS288" s="92"/>
      <c r="AT288" s="92"/>
      <c r="AU288" s="123"/>
      <c r="AV288" s="139"/>
      <c r="AW288" s="139"/>
      <c r="AX288" s="139"/>
      <c r="AY288" s="123"/>
      <c r="AZ288" s="139"/>
      <c r="BA288" s="139"/>
      <c r="BB288" s="139"/>
      <c r="BC288" s="139"/>
      <c r="BD288" s="123"/>
      <c r="BE288" s="139"/>
      <c r="BF288" s="139"/>
      <c r="BG288" s="139"/>
      <c r="BH288" s="139"/>
      <c r="BI288" s="123"/>
      <c r="BJ288" s="139"/>
      <c r="BK288" s="139"/>
      <c r="BL288" s="139"/>
      <c r="BM288" s="139"/>
      <c r="BN288" s="139"/>
      <c r="BO288" s="139"/>
      <c r="BP288" s="139"/>
      <c r="BQ288" s="139"/>
      <c r="BR288" s="139"/>
      <c r="BS288" s="139"/>
      <c r="BT288" s="139"/>
      <c r="BU288" s="139"/>
      <c r="BV288" s="139"/>
      <c r="BW288" s="139"/>
      <c r="BX288" s="139"/>
      <c r="BY288" s="139"/>
      <c r="BZ288" s="139"/>
      <c r="CA288" s="139"/>
    </row>
    <row r="289">
      <c r="A289" s="67"/>
      <c r="B289" s="68"/>
      <c r="C289" s="69" t="s">
        <v>1569</v>
      </c>
      <c r="D289" s="72"/>
      <c r="E289" s="104" t="s">
        <v>895</v>
      </c>
      <c r="F289" s="72"/>
      <c r="G289" s="87"/>
      <c r="H289" s="74"/>
      <c r="I289" s="72"/>
      <c r="J289" s="107"/>
      <c r="K289" s="72"/>
      <c r="L289" s="77"/>
      <c r="M289" s="78"/>
      <c r="N289" s="99"/>
      <c r="O289" s="80">
        <v>13.0</v>
      </c>
      <c r="P289" s="28" t="s">
        <v>1790</v>
      </c>
      <c r="Q289" s="81" t="s">
        <v>1791</v>
      </c>
      <c r="R289" s="27" t="s">
        <v>1792</v>
      </c>
      <c r="S289" s="80">
        <v>2021.0</v>
      </c>
      <c r="T289" s="27" t="s">
        <v>227</v>
      </c>
      <c r="U289" s="27" t="s">
        <v>72</v>
      </c>
      <c r="V289" s="100"/>
      <c r="W289" s="171" t="s">
        <v>1793</v>
      </c>
      <c r="Z289" s="84">
        <v>51.0</v>
      </c>
      <c r="AA289" s="84">
        <v>9.0</v>
      </c>
      <c r="AB289" s="84">
        <v>4400.0</v>
      </c>
      <c r="AC289" s="84">
        <v>4413.0</v>
      </c>
      <c r="AD289" s="30"/>
      <c r="AE289" s="30"/>
      <c r="AF289" s="30"/>
      <c r="AG289" s="30"/>
      <c r="AH289" s="85"/>
      <c r="AI289" s="85"/>
      <c r="AJ289" s="85"/>
      <c r="AK289" s="80"/>
      <c r="AL289" s="80"/>
      <c r="AM289" s="27"/>
      <c r="AN289" s="27"/>
      <c r="AP289" s="31"/>
      <c r="AQ289" s="32"/>
      <c r="AR289" s="32"/>
      <c r="AS289" s="92"/>
      <c r="AT289" s="92"/>
      <c r="AU289" s="123"/>
      <c r="AV289" s="139"/>
      <c r="AW289" s="139"/>
      <c r="AX289" s="139"/>
      <c r="AY289" s="123"/>
      <c r="AZ289" s="139"/>
      <c r="BA289" s="139"/>
      <c r="BB289" s="139"/>
      <c r="BC289" s="139"/>
      <c r="BD289" s="123"/>
      <c r="BE289" s="139"/>
      <c r="BF289" s="139"/>
      <c r="BG289" s="139"/>
      <c r="BH289" s="139"/>
      <c r="BI289" s="123"/>
      <c r="BJ289" s="139"/>
      <c r="BK289" s="139"/>
      <c r="BL289" s="139"/>
      <c r="BM289" s="139"/>
      <c r="BN289" s="139"/>
      <c r="BO289" s="139"/>
      <c r="BP289" s="139"/>
      <c r="BQ289" s="139"/>
      <c r="BR289" s="139"/>
      <c r="BS289" s="139"/>
      <c r="BT289" s="139"/>
      <c r="BU289" s="139"/>
      <c r="BV289" s="139"/>
      <c r="BW289" s="139"/>
      <c r="BX289" s="139"/>
      <c r="BY289" s="139"/>
      <c r="BZ289" s="139"/>
      <c r="CA289" s="139"/>
    </row>
    <row r="290">
      <c r="A290" s="67"/>
      <c r="B290" s="68"/>
      <c r="C290" s="69" t="s">
        <v>1569</v>
      </c>
      <c r="D290" s="72"/>
      <c r="E290" s="104" t="s">
        <v>895</v>
      </c>
      <c r="F290" s="72"/>
      <c r="G290" s="73"/>
      <c r="H290" s="74"/>
      <c r="I290" s="72"/>
      <c r="J290" s="107"/>
      <c r="K290" s="72"/>
      <c r="L290" s="77"/>
      <c r="M290" s="78"/>
      <c r="N290" s="99"/>
      <c r="O290" s="80">
        <v>11.0</v>
      </c>
      <c r="P290" s="28" t="s">
        <v>1794</v>
      </c>
      <c r="Q290" s="81" t="s">
        <v>1795</v>
      </c>
      <c r="R290" s="27" t="s">
        <v>1796</v>
      </c>
      <c r="S290" s="80">
        <v>2017.0</v>
      </c>
      <c r="T290" s="27" t="s">
        <v>1797</v>
      </c>
      <c r="U290" s="27" t="s">
        <v>72</v>
      </c>
      <c r="V290" s="100"/>
      <c r="W290" s="141" t="s">
        <v>1798</v>
      </c>
      <c r="AB290" s="84">
        <v>28.0</v>
      </c>
      <c r="AC290" s="84">
        <v>31.0</v>
      </c>
      <c r="AD290" s="30"/>
      <c r="AE290" s="30"/>
      <c r="AF290" s="30"/>
      <c r="AG290" s="30"/>
      <c r="AH290" s="85"/>
      <c r="AI290" s="85"/>
      <c r="AJ290" s="85"/>
      <c r="AK290" s="80"/>
      <c r="AL290" s="80"/>
      <c r="AM290" s="27"/>
      <c r="AN290" s="27"/>
      <c r="AP290" s="31"/>
      <c r="AQ290" s="32"/>
      <c r="AR290" s="32"/>
      <c r="AS290" s="92"/>
      <c r="AT290" s="92"/>
      <c r="AU290" s="123"/>
      <c r="AV290" s="139"/>
      <c r="AW290" s="139"/>
      <c r="AX290" s="139"/>
      <c r="AY290" s="123"/>
      <c r="AZ290" s="139"/>
      <c r="BA290" s="139"/>
      <c r="BB290" s="139"/>
      <c r="BC290" s="139"/>
      <c r="BD290" s="123"/>
      <c r="BE290" s="139"/>
      <c r="BF290" s="139"/>
      <c r="BG290" s="139"/>
      <c r="BH290" s="139"/>
      <c r="BI290" s="123"/>
      <c r="BJ290" s="139"/>
      <c r="BK290" s="139"/>
      <c r="BL290" s="139"/>
      <c r="BM290" s="139"/>
      <c r="BN290" s="139"/>
      <c r="BO290" s="139"/>
      <c r="BP290" s="139"/>
      <c r="BQ290" s="139"/>
      <c r="BR290" s="139"/>
      <c r="BS290" s="139"/>
      <c r="BT290" s="139"/>
      <c r="BU290" s="139"/>
      <c r="BV290" s="139"/>
      <c r="BW290" s="139"/>
      <c r="BX290" s="139"/>
      <c r="BY290" s="139"/>
      <c r="BZ290" s="139"/>
      <c r="CA290" s="139"/>
    </row>
    <row r="291">
      <c r="A291" s="67"/>
      <c r="B291" s="68"/>
      <c r="C291" s="69" t="s">
        <v>1569</v>
      </c>
      <c r="D291" s="72"/>
      <c r="E291" s="104" t="s">
        <v>895</v>
      </c>
      <c r="F291" s="72"/>
      <c r="G291" s="73"/>
      <c r="H291" s="74"/>
      <c r="I291" s="72"/>
      <c r="J291" s="107"/>
      <c r="K291" s="72"/>
      <c r="L291" s="77"/>
      <c r="M291" s="78"/>
      <c r="N291" s="99"/>
      <c r="O291" s="85"/>
      <c r="P291" s="28" t="s">
        <v>1799</v>
      </c>
      <c r="Q291" s="81" t="s">
        <v>1800</v>
      </c>
      <c r="R291" s="27" t="s">
        <v>1801</v>
      </c>
      <c r="S291" s="80">
        <v>2022.0</v>
      </c>
      <c r="T291" s="27" t="s">
        <v>1802</v>
      </c>
      <c r="U291" s="27" t="s">
        <v>72</v>
      </c>
      <c r="V291" s="100"/>
      <c r="W291" s="171" t="s">
        <v>1803</v>
      </c>
      <c r="Z291" s="84" t="s">
        <v>1804</v>
      </c>
      <c r="AA291" s="84">
        <v>99.0</v>
      </c>
      <c r="AB291" s="84">
        <v>1.0</v>
      </c>
      <c r="AC291" s="84">
        <v>12.0</v>
      </c>
      <c r="AD291" s="30"/>
      <c r="AE291" s="30"/>
      <c r="AF291" s="30"/>
      <c r="AG291" s="30"/>
      <c r="AH291" s="85"/>
      <c r="AI291" s="85"/>
      <c r="AJ291" s="85"/>
      <c r="AK291" s="80"/>
      <c r="AL291" s="80"/>
      <c r="AM291" s="27"/>
      <c r="AN291" s="27"/>
      <c r="AP291" s="31"/>
      <c r="AQ291" s="32"/>
      <c r="AR291" s="32"/>
      <c r="AS291" s="92"/>
      <c r="AT291" s="92"/>
      <c r="AU291" s="123"/>
      <c r="AV291" s="139"/>
      <c r="AW291" s="139"/>
      <c r="AX291" s="139"/>
      <c r="AY291" s="123"/>
      <c r="AZ291" s="139"/>
      <c r="BA291" s="139"/>
      <c r="BB291" s="139"/>
      <c r="BC291" s="139"/>
      <c r="BD291" s="123"/>
      <c r="BE291" s="139"/>
      <c r="BF291" s="139"/>
      <c r="BG291" s="139"/>
      <c r="BH291" s="139"/>
      <c r="BI291" s="123"/>
      <c r="BJ291" s="139"/>
      <c r="BK291" s="139"/>
      <c r="BL291" s="139"/>
      <c r="BM291" s="139"/>
      <c r="BN291" s="139"/>
      <c r="BO291" s="139"/>
      <c r="BP291" s="139"/>
      <c r="BQ291" s="139"/>
      <c r="BR291" s="139"/>
      <c r="BS291" s="139"/>
      <c r="BT291" s="139"/>
      <c r="BU291" s="139"/>
      <c r="BV291" s="139"/>
      <c r="BW291" s="139"/>
      <c r="BX291" s="139"/>
      <c r="BY291" s="139"/>
      <c r="BZ291" s="139"/>
      <c r="CA291" s="139"/>
    </row>
    <row r="292">
      <c r="A292" s="67"/>
      <c r="B292" s="68"/>
      <c r="C292" s="69" t="s">
        <v>1569</v>
      </c>
      <c r="D292" s="72"/>
      <c r="E292" s="104" t="s">
        <v>895</v>
      </c>
      <c r="F292" s="72"/>
      <c r="G292" s="73"/>
      <c r="H292" s="74"/>
      <c r="I292" s="72"/>
      <c r="J292" s="107"/>
      <c r="K292" s="72"/>
      <c r="L292" s="77"/>
      <c r="M292" s="78"/>
      <c r="N292" s="99"/>
      <c r="O292" s="80">
        <v>1.0</v>
      </c>
      <c r="P292" s="28" t="s">
        <v>1805</v>
      </c>
      <c r="Q292" s="81" t="s">
        <v>1806</v>
      </c>
      <c r="R292" s="27" t="s">
        <v>1807</v>
      </c>
      <c r="S292" s="80">
        <v>2020.0</v>
      </c>
      <c r="T292" s="84" t="s">
        <v>831</v>
      </c>
      <c r="U292" s="27" t="s">
        <v>72</v>
      </c>
      <c r="V292" s="100"/>
      <c r="W292" s="171" t="s">
        <v>1808</v>
      </c>
      <c r="Z292" s="27">
        <v>8.0</v>
      </c>
      <c r="AA292" s="30"/>
      <c r="AB292" s="84">
        <v>149362.0</v>
      </c>
      <c r="AC292" s="84">
        <v>149371.0</v>
      </c>
      <c r="AD292" s="30"/>
      <c r="AE292" s="30"/>
      <c r="AF292" s="30"/>
      <c r="AG292" s="30"/>
      <c r="AH292" s="85"/>
      <c r="AI292" s="85"/>
      <c r="AJ292" s="85"/>
      <c r="AK292" s="80"/>
      <c r="AL292" s="80"/>
      <c r="AM292" s="27"/>
      <c r="AN292" s="27"/>
      <c r="AP292" s="31"/>
      <c r="AQ292" s="32"/>
      <c r="AR292" s="32"/>
      <c r="AS292" s="92"/>
      <c r="AT292" s="92"/>
      <c r="AU292" s="123"/>
      <c r="AV292" s="139"/>
      <c r="AW292" s="139"/>
      <c r="AX292" s="139"/>
      <c r="AY292" s="123"/>
      <c r="AZ292" s="139"/>
      <c r="BA292" s="139"/>
      <c r="BB292" s="139"/>
      <c r="BC292" s="139"/>
      <c r="BD292" s="123"/>
      <c r="BE292" s="139"/>
      <c r="BF292" s="139"/>
      <c r="BG292" s="139"/>
      <c r="BH292" s="139"/>
      <c r="BI292" s="123"/>
      <c r="BJ292" s="139"/>
      <c r="BK292" s="139"/>
      <c r="BL292" s="139"/>
      <c r="BM292" s="139"/>
      <c r="BN292" s="139"/>
      <c r="BO292" s="139"/>
      <c r="BP292" s="139"/>
      <c r="BQ292" s="139"/>
      <c r="BR292" s="139"/>
      <c r="BS292" s="139"/>
      <c r="BT292" s="139"/>
      <c r="BU292" s="139"/>
      <c r="BV292" s="139"/>
      <c r="BW292" s="139"/>
      <c r="BX292" s="139"/>
      <c r="BY292" s="139"/>
      <c r="BZ292" s="139"/>
      <c r="CA292" s="139"/>
    </row>
    <row r="293">
      <c r="A293" s="67"/>
      <c r="B293" s="68"/>
      <c r="C293" s="69" t="s">
        <v>1569</v>
      </c>
      <c r="D293" s="72"/>
      <c r="E293" s="104" t="s">
        <v>895</v>
      </c>
      <c r="F293" s="72"/>
      <c r="G293" s="73"/>
      <c r="H293" s="74"/>
      <c r="I293" s="72"/>
      <c r="J293" s="107"/>
      <c r="K293" s="72"/>
      <c r="L293" s="77"/>
      <c r="M293" s="78"/>
      <c r="N293" s="99"/>
      <c r="O293" s="80">
        <v>2.0</v>
      </c>
      <c r="P293" s="28" t="s">
        <v>1809</v>
      </c>
      <c r="Q293" s="81" t="s">
        <v>1810</v>
      </c>
      <c r="R293" s="27" t="s">
        <v>1811</v>
      </c>
      <c r="S293" s="80">
        <v>2017.0</v>
      </c>
      <c r="T293" s="27" t="s">
        <v>1812</v>
      </c>
      <c r="U293" s="27" t="s">
        <v>72</v>
      </c>
      <c r="V293" s="100"/>
      <c r="W293" s="109" t="s">
        <v>1813</v>
      </c>
      <c r="AB293" s="27">
        <v>171.0</v>
      </c>
      <c r="AC293" s="27">
        <v>176.0</v>
      </c>
      <c r="AD293" s="85"/>
      <c r="AE293" s="85"/>
      <c r="AF293" s="85"/>
      <c r="AG293" s="85"/>
      <c r="AH293" s="85"/>
      <c r="AI293" s="85"/>
      <c r="AJ293" s="85"/>
      <c r="AK293" s="80"/>
      <c r="AL293" s="80"/>
      <c r="AM293" s="28"/>
      <c r="AP293" s="31"/>
      <c r="AQ293" s="32"/>
      <c r="AR293" s="32"/>
      <c r="AS293" s="92"/>
      <c r="AT293" s="92"/>
      <c r="AU293" s="32"/>
      <c r="AV293" s="92"/>
      <c r="AW293" s="92"/>
      <c r="AX293" s="92"/>
      <c r="AY293" s="32"/>
      <c r="AZ293" s="92"/>
      <c r="BA293" s="92"/>
      <c r="BB293" s="92"/>
      <c r="BC293" s="92"/>
      <c r="BD293" s="32"/>
      <c r="BE293" s="92"/>
      <c r="BF293" s="92"/>
      <c r="BG293" s="92"/>
      <c r="BH293" s="92"/>
      <c r="BI293" s="32"/>
      <c r="BJ293" s="92"/>
      <c r="BK293" s="92"/>
      <c r="BL293" s="92"/>
      <c r="BM293" s="92"/>
      <c r="BN293" s="92"/>
      <c r="BO293" s="92"/>
      <c r="BP293" s="92"/>
      <c r="BQ293" s="92"/>
      <c r="BR293" s="92"/>
      <c r="BS293" s="92"/>
      <c r="BT293" s="92"/>
      <c r="BU293" s="92"/>
      <c r="BV293" s="92"/>
      <c r="BW293" s="92"/>
      <c r="BX293" s="92"/>
      <c r="BY293" s="92"/>
      <c r="BZ293" s="92"/>
      <c r="CA293" s="92"/>
    </row>
    <row r="294">
      <c r="A294" s="67"/>
      <c r="B294" s="68" t="s">
        <v>732</v>
      </c>
      <c r="C294" s="69" t="s">
        <v>385</v>
      </c>
      <c r="D294" s="72"/>
      <c r="E294" s="104" t="s">
        <v>895</v>
      </c>
      <c r="F294" s="72" t="s">
        <v>384</v>
      </c>
      <c r="G294" s="87" t="s">
        <v>459</v>
      </c>
      <c r="H294" s="74" t="s">
        <v>384</v>
      </c>
      <c r="I294" s="72"/>
      <c r="J294" s="107"/>
      <c r="K294" s="72" t="s">
        <v>1484</v>
      </c>
      <c r="L294" s="77" t="s">
        <v>169</v>
      </c>
      <c r="M294" s="78" t="s">
        <v>1814</v>
      </c>
      <c r="N294" s="152" t="s">
        <v>1815</v>
      </c>
      <c r="O294" s="85"/>
      <c r="P294" s="28" t="s">
        <v>1816</v>
      </c>
      <c r="Q294" s="81" t="s">
        <v>1817</v>
      </c>
      <c r="R294" s="27" t="s">
        <v>1818</v>
      </c>
      <c r="S294" s="80">
        <v>2021.0</v>
      </c>
      <c r="T294" s="84" t="s">
        <v>1819</v>
      </c>
      <c r="U294" s="27" t="s">
        <v>72</v>
      </c>
      <c r="V294" s="100"/>
      <c r="W294" s="141" t="s">
        <v>1820</v>
      </c>
      <c r="AB294" s="84">
        <v>1.0</v>
      </c>
      <c r="AC294" s="84">
        <v>9.0</v>
      </c>
      <c r="AD294" s="30"/>
      <c r="AE294" s="30"/>
      <c r="AF294" s="30"/>
      <c r="AG294" s="30"/>
      <c r="AH294" s="85"/>
      <c r="AI294" s="85"/>
      <c r="AJ294" s="85"/>
      <c r="AK294" s="80"/>
      <c r="AL294" s="80"/>
      <c r="AM294" s="28"/>
      <c r="AN294" s="27"/>
      <c r="AP294" s="31"/>
      <c r="AQ294" s="32"/>
      <c r="AR294" s="32"/>
      <c r="AS294" s="92"/>
      <c r="AT294" s="92"/>
      <c r="AU294" s="32"/>
      <c r="AV294" s="92"/>
      <c r="AW294" s="92"/>
      <c r="AX294" s="92"/>
      <c r="AY294" s="32"/>
      <c r="AZ294" s="92"/>
      <c r="BA294" s="92"/>
      <c r="BB294" s="92"/>
      <c r="BC294" s="92"/>
      <c r="BD294" s="32"/>
      <c r="BE294" s="92"/>
      <c r="BF294" s="92"/>
      <c r="BG294" s="92"/>
      <c r="BH294" s="92"/>
      <c r="BI294" s="32"/>
      <c r="BJ294" s="92"/>
      <c r="BK294" s="92"/>
      <c r="BL294" s="92"/>
      <c r="BM294" s="92"/>
      <c r="BN294" s="92"/>
      <c r="BO294" s="92"/>
      <c r="BP294" s="92"/>
      <c r="BQ294" s="92"/>
      <c r="BR294" s="92"/>
      <c r="BS294" s="92"/>
      <c r="BT294" s="92"/>
      <c r="BU294" s="92"/>
      <c r="BV294" s="92"/>
      <c r="BW294" s="92"/>
      <c r="BX294" s="92"/>
      <c r="BY294" s="92"/>
      <c r="BZ294" s="92"/>
      <c r="CA294" s="92"/>
    </row>
    <row r="295">
      <c r="A295" s="67"/>
      <c r="B295" s="68"/>
      <c r="C295" s="69" t="s">
        <v>1569</v>
      </c>
      <c r="D295" s="72"/>
      <c r="E295" s="104" t="s">
        <v>895</v>
      </c>
      <c r="F295" s="72"/>
      <c r="G295" s="73"/>
      <c r="H295" s="74"/>
      <c r="I295" s="72"/>
      <c r="J295" s="107"/>
      <c r="K295" s="72"/>
      <c r="L295" s="77"/>
      <c r="M295" s="78"/>
      <c r="N295" s="99"/>
      <c r="O295" s="80">
        <v>1.0</v>
      </c>
      <c r="P295" s="28" t="s">
        <v>1821</v>
      </c>
      <c r="Q295" s="81" t="s">
        <v>1822</v>
      </c>
      <c r="R295" s="27" t="s">
        <v>1823</v>
      </c>
      <c r="S295" s="80">
        <v>2021.0</v>
      </c>
      <c r="T295" s="27" t="s">
        <v>1824</v>
      </c>
      <c r="U295" s="27" t="s">
        <v>72</v>
      </c>
      <c r="V295" s="100"/>
      <c r="W295" s="141" t="s">
        <v>1825</v>
      </c>
      <c r="AB295" s="84">
        <v>794.0</v>
      </c>
      <c r="AC295" s="84">
        <v>799.0</v>
      </c>
      <c r="AD295" s="30"/>
      <c r="AE295" s="30"/>
      <c r="AF295" s="30"/>
      <c r="AG295" s="30"/>
      <c r="AH295" s="85"/>
      <c r="AI295" s="85"/>
      <c r="AJ295" s="85"/>
      <c r="AK295" s="80"/>
      <c r="AL295" s="80"/>
      <c r="AM295" s="27"/>
      <c r="AN295" s="27"/>
      <c r="AP295" s="31"/>
      <c r="AQ295" s="32"/>
      <c r="AR295" s="32"/>
      <c r="AS295" s="92"/>
      <c r="AT295" s="92"/>
      <c r="AU295" s="32"/>
      <c r="AV295" s="92"/>
      <c r="AW295" s="92"/>
      <c r="AX295" s="92"/>
      <c r="AY295" s="32"/>
      <c r="AZ295" s="92"/>
      <c r="BA295" s="92"/>
      <c r="BB295" s="92"/>
      <c r="BC295" s="92"/>
      <c r="BD295" s="32"/>
      <c r="BE295" s="92"/>
      <c r="BF295" s="92"/>
      <c r="BG295" s="92"/>
      <c r="BH295" s="92"/>
      <c r="BI295" s="32"/>
      <c r="BJ295" s="92"/>
      <c r="BK295" s="92"/>
      <c r="BL295" s="92"/>
      <c r="BM295" s="92"/>
      <c r="BN295" s="92"/>
      <c r="BO295" s="92"/>
      <c r="BP295" s="92"/>
      <c r="BQ295" s="92"/>
      <c r="BR295" s="92"/>
      <c r="BS295" s="92"/>
      <c r="BT295" s="92"/>
      <c r="BU295" s="92"/>
      <c r="BV295" s="92"/>
      <c r="BW295" s="92"/>
      <c r="BX295" s="92"/>
      <c r="BY295" s="92"/>
      <c r="BZ295" s="92"/>
      <c r="CA295" s="92"/>
    </row>
    <row r="296">
      <c r="A296" s="67"/>
      <c r="B296" s="68"/>
      <c r="C296" s="69" t="s">
        <v>1569</v>
      </c>
      <c r="D296" s="72"/>
      <c r="E296" s="104" t="s">
        <v>895</v>
      </c>
      <c r="F296" s="72"/>
      <c r="G296" s="73"/>
      <c r="H296" s="74"/>
      <c r="I296" s="72"/>
      <c r="J296" s="107"/>
      <c r="K296" s="72"/>
      <c r="L296" s="77"/>
      <c r="M296" s="78"/>
      <c r="N296" s="99"/>
      <c r="O296" s="85"/>
      <c r="P296" s="28" t="s">
        <v>1826</v>
      </c>
      <c r="Q296" s="81" t="s">
        <v>1827</v>
      </c>
      <c r="R296" s="27" t="s">
        <v>1828</v>
      </c>
      <c r="S296" s="80">
        <v>2021.0</v>
      </c>
      <c r="T296" s="27" t="s">
        <v>1829</v>
      </c>
      <c r="U296" s="27" t="s">
        <v>72</v>
      </c>
      <c r="V296" s="100"/>
      <c r="W296" s="141" t="s">
        <v>1830</v>
      </c>
      <c r="AB296" s="84">
        <v>1.0</v>
      </c>
      <c r="AC296" s="84">
        <v>6.0</v>
      </c>
      <c r="AD296" s="30"/>
      <c r="AE296" s="30"/>
      <c r="AF296" s="30"/>
      <c r="AG296" s="30"/>
      <c r="AH296" s="85"/>
      <c r="AI296" s="85"/>
      <c r="AJ296" s="85"/>
      <c r="AK296" s="80"/>
      <c r="AL296" s="80"/>
      <c r="AM296" s="27"/>
      <c r="AN296" s="27"/>
      <c r="AP296" s="31"/>
      <c r="AQ296" s="32"/>
      <c r="AR296" s="32"/>
      <c r="AS296" s="92"/>
      <c r="AT296" s="92"/>
      <c r="AU296" s="32"/>
      <c r="AV296" s="92"/>
      <c r="AW296" s="92"/>
      <c r="AX296" s="92"/>
      <c r="AY296" s="32"/>
      <c r="AZ296" s="92"/>
      <c r="BA296" s="92"/>
      <c r="BB296" s="92"/>
      <c r="BC296" s="92"/>
      <c r="BD296" s="32"/>
      <c r="BE296" s="92"/>
      <c r="BF296" s="92"/>
      <c r="BG296" s="92"/>
      <c r="BH296" s="92"/>
      <c r="BI296" s="32"/>
      <c r="BJ296" s="92"/>
      <c r="BK296" s="92"/>
      <c r="BL296" s="92"/>
      <c r="BM296" s="92"/>
      <c r="BN296" s="92"/>
      <c r="BO296" s="92"/>
      <c r="BP296" s="92"/>
      <c r="BQ296" s="92"/>
      <c r="BR296" s="92"/>
      <c r="BS296" s="92"/>
      <c r="BT296" s="92"/>
      <c r="BU296" s="92"/>
      <c r="BV296" s="92"/>
      <c r="BW296" s="92"/>
      <c r="BX296" s="92"/>
      <c r="BY296" s="92"/>
      <c r="BZ296" s="92"/>
      <c r="CA296" s="92"/>
    </row>
    <row r="297">
      <c r="A297" s="67"/>
      <c r="B297" s="68"/>
      <c r="C297" s="69" t="s">
        <v>1569</v>
      </c>
      <c r="D297" s="72"/>
      <c r="E297" s="104" t="s">
        <v>895</v>
      </c>
      <c r="F297" s="72"/>
      <c r="G297" s="73"/>
      <c r="H297" s="74"/>
      <c r="I297" s="72"/>
      <c r="J297" s="107"/>
      <c r="K297" s="72"/>
      <c r="L297" s="77"/>
      <c r="M297" s="78"/>
      <c r="N297" s="99"/>
      <c r="O297" s="85"/>
      <c r="P297" s="28" t="s">
        <v>1831</v>
      </c>
      <c r="Q297" s="81" t="s">
        <v>1832</v>
      </c>
      <c r="R297" s="27" t="s">
        <v>1833</v>
      </c>
      <c r="S297" s="80">
        <v>2020.0</v>
      </c>
      <c r="T297" s="84" t="s">
        <v>1834</v>
      </c>
      <c r="U297" s="27" t="s">
        <v>72</v>
      </c>
      <c r="V297" s="100"/>
      <c r="W297" s="141" t="s">
        <v>1835</v>
      </c>
      <c r="AB297" s="84">
        <v>430.0</v>
      </c>
      <c r="AC297" s="84">
        <v>439.0</v>
      </c>
      <c r="AD297" s="30"/>
      <c r="AE297" s="30"/>
      <c r="AF297" s="30"/>
      <c r="AG297" s="30"/>
      <c r="AH297" s="85"/>
      <c r="AI297" s="85"/>
      <c r="AJ297" s="85"/>
      <c r="AK297" s="80"/>
      <c r="AL297" s="80"/>
      <c r="AM297" s="27"/>
      <c r="AN297" s="27"/>
      <c r="AP297" s="31"/>
      <c r="AQ297" s="32"/>
      <c r="AR297" s="32"/>
      <c r="AS297" s="92"/>
      <c r="AT297" s="92"/>
      <c r="AU297" s="32"/>
      <c r="AV297" s="92"/>
      <c r="AW297" s="92"/>
      <c r="AX297" s="92"/>
      <c r="AY297" s="32"/>
      <c r="AZ297" s="92"/>
      <c r="BA297" s="92"/>
      <c r="BB297" s="92"/>
      <c r="BC297" s="92"/>
      <c r="BD297" s="32"/>
      <c r="BE297" s="92"/>
      <c r="BF297" s="92"/>
      <c r="BG297" s="92"/>
      <c r="BH297" s="92"/>
      <c r="BI297" s="32"/>
      <c r="BJ297" s="92"/>
      <c r="BK297" s="92"/>
      <c r="BL297" s="92"/>
      <c r="BM297" s="92"/>
      <c r="BN297" s="92"/>
      <c r="BO297" s="92"/>
      <c r="BP297" s="92"/>
      <c r="BQ297" s="92"/>
      <c r="BR297" s="92"/>
      <c r="BS297" s="92"/>
      <c r="BT297" s="92"/>
      <c r="BU297" s="92"/>
      <c r="BV297" s="92"/>
      <c r="BW297" s="92"/>
      <c r="BX297" s="92"/>
      <c r="BY297" s="92"/>
      <c r="BZ297" s="92"/>
      <c r="CA297" s="92"/>
    </row>
    <row r="298">
      <c r="A298" s="67"/>
      <c r="B298" s="68"/>
      <c r="C298" s="69" t="s">
        <v>1569</v>
      </c>
      <c r="D298" s="72"/>
      <c r="E298" s="104" t="s">
        <v>895</v>
      </c>
      <c r="F298" s="72"/>
      <c r="G298" s="73"/>
      <c r="H298" s="74"/>
      <c r="I298" s="72"/>
      <c r="J298" s="107"/>
      <c r="K298" s="72"/>
      <c r="L298" s="77"/>
      <c r="M298" s="78"/>
      <c r="N298" s="99"/>
      <c r="O298" s="85"/>
      <c r="P298" s="28" t="s">
        <v>1836</v>
      </c>
      <c r="Q298" s="81" t="s">
        <v>1837</v>
      </c>
      <c r="R298" s="27" t="s">
        <v>1838</v>
      </c>
      <c r="S298" s="80">
        <v>2018.0</v>
      </c>
      <c r="T298" s="84" t="s">
        <v>1839</v>
      </c>
      <c r="U298" s="27" t="s">
        <v>72</v>
      </c>
      <c r="V298" s="100"/>
      <c r="W298" s="141" t="s">
        <v>1840</v>
      </c>
      <c r="AB298" s="84">
        <v>1.0</v>
      </c>
      <c r="AC298" s="84">
        <v>5.0</v>
      </c>
      <c r="AD298" s="30"/>
      <c r="AE298" s="30"/>
      <c r="AF298" s="30"/>
      <c r="AG298" s="30"/>
      <c r="AH298" s="85"/>
      <c r="AI298" s="85"/>
      <c r="AJ298" s="85"/>
      <c r="AK298" s="80"/>
      <c r="AL298" s="80"/>
      <c r="AM298" s="27"/>
      <c r="AN298" s="27"/>
      <c r="AP298" s="31"/>
      <c r="AQ298" s="32"/>
      <c r="AR298" s="32"/>
      <c r="AS298" s="92"/>
      <c r="AT298" s="92"/>
      <c r="AU298" s="32"/>
      <c r="AV298" s="92"/>
      <c r="AW298" s="92"/>
      <c r="AX298" s="92"/>
      <c r="AY298" s="32"/>
      <c r="AZ298" s="92"/>
      <c r="BA298" s="92"/>
      <c r="BB298" s="92"/>
      <c r="BC298" s="92"/>
      <c r="BD298" s="32"/>
      <c r="BE298" s="92"/>
      <c r="BF298" s="92"/>
      <c r="BG298" s="92"/>
      <c r="BH298" s="92"/>
      <c r="BI298" s="32"/>
      <c r="BJ298" s="92"/>
      <c r="BK298" s="92"/>
      <c r="BL298" s="92"/>
      <c r="BM298" s="92"/>
      <c r="BN298" s="92"/>
      <c r="BO298" s="92"/>
      <c r="BP298" s="92"/>
      <c r="BQ298" s="92"/>
      <c r="BR298" s="92"/>
      <c r="BS298" s="92"/>
      <c r="BT298" s="92"/>
      <c r="BU298" s="92"/>
      <c r="BV298" s="92"/>
      <c r="BW298" s="92"/>
      <c r="BX298" s="92"/>
      <c r="BY298" s="92"/>
      <c r="BZ298" s="92"/>
      <c r="CA298" s="92"/>
    </row>
    <row r="299">
      <c r="A299" s="67"/>
      <c r="B299" s="68" t="s">
        <v>1569</v>
      </c>
      <c r="C299" s="69"/>
      <c r="D299" s="72"/>
      <c r="E299" s="104" t="s">
        <v>1841</v>
      </c>
      <c r="F299" s="72"/>
      <c r="G299" s="73"/>
      <c r="H299" s="74"/>
      <c r="I299" s="72"/>
      <c r="J299" s="107"/>
      <c r="K299" s="72" t="s">
        <v>382</v>
      </c>
      <c r="L299" s="77" t="s">
        <v>169</v>
      </c>
      <c r="M299" s="78"/>
      <c r="N299" s="99" t="s">
        <v>1842</v>
      </c>
      <c r="O299" s="80">
        <v>1.0</v>
      </c>
      <c r="P299" s="28" t="s">
        <v>1843</v>
      </c>
      <c r="Q299" s="81" t="s">
        <v>1844</v>
      </c>
      <c r="R299" s="27" t="s">
        <v>1845</v>
      </c>
      <c r="S299" s="80">
        <v>2019.0</v>
      </c>
      <c r="T299" s="27" t="s">
        <v>1846</v>
      </c>
      <c r="U299" s="27" t="s">
        <v>72</v>
      </c>
      <c r="V299" s="100"/>
      <c r="W299" s="141" t="s">
        <v>1847</v>
      </c>
      <c r="AB299" s="84">
        <v>1.0</v>
      </c>
      <c r="AC299" s="84">
        <v>6.0</v>
      </c>
      <c r="AD299" s="85"/>
      <c r="AE299" s="85"/>
      <c r="AF299" s="85"/>
      <c r="AG299" s="85"/>
      <c r="AH299" s="85"/>
      <c r="AI299" s="85"/>
      <c r="AJ299" s="85"/>
      <c r="AK299" s="80"/>
      <c r="AL299" s="80"/>
      <c r="AM299" s="28"/>
      <c r="AP299" s="31"/>
      <c r="AQ299" s="32"/>
      <c r="AR299" s="32"/>
      <c r="AS299" s="92"/>
      <c r="AT299" s="92"/>
      <c r="AU299" s="32"/>
      <c r="AV299" s="92"/>
      <c r="AW299" s="92"/>
      <c r="AX299" s="92"/>
      <c r="AY299" s="32"/>
      <c r="AZ299" s="92"/>
      <c r="BA299" s="92"/>
      <c r="BB299" s="92"/>
      <c r="BC299" s="92"/>
      <c r="BD299" s="32"/>
      <c r="BE299" s="92"/>
      <c r="BF299" s="92"/>
      <c r="BG299" s="92"/>
      <c r="BH299" s="92"/>
      <c r="BI299" s="32"/>
      <c r="BJ299" s="92"/>
      <c r="BK299" s="92"/>
      <c r="BL299" s="92"/>
      <c r="BM299" s="92"/>
      <c r="BN299" s="92"/>
      <c r="BO299" s="92"/>
      <c r="BP299" s="92"/>
      <c r="BQ299" s="92"/>
      <c r="BR299" s="92"/>
      <c r="BS299" s="92"/>
      <c r="BT299" s="92"/>
      <c r="BU299" s="92"/>
      <c r="BV299" s="92"/>
      <c r="BW299" s="92"/>
      <c r="BX299" s="92"/>
      <c r="BY299" s="92"/>
      <c r="BZ299" s="92"/>
      <c r="CA299" s="92"/>
    </row>
    <row r="300">
      <c r="A300" s="67"/>
      <c r="B300" s="68"/>
      <c r="C300" s="69" t="s">
        <v>1569</v>
      </c>
      <c r="D300" s="72"/>
      <c r="E300" s="104" t="s">
        <v>895</v>
      </c>
      <c r="F300" s="72"/>
      <c r="G300" s="73"/>
      <c r="H300" s="74"/>
      <c r="I300" s="72"/>
      <c r="J300" s="107"/>
      <c r="K300" s="72"/>
      <c r="L300" s="77"/>
      <c r="M300" s="78"/>
      <c r="N300" s="99"/>
      <c r="O300" s="80">
        <v>4.0</v>
      </c>
      <c r="P300" s="28" t="s">
        <v>1848</v>
      </c>
      <c r="Q300" s="81" t="s">
        <v>1849</v>
      </c>
      <c r="R300" s="27" t="s">
        <v>1850</v>
      </c>
      <c r="S300" s="80">
        <v>2021.0</v>
      </c>
      <c r="T300" s="27" t="s">
        <v>831</v>
      </c>
      <c r="U300" s="27" t="s">
        <v>72</v>
      </c>
      <c r="V300" s="100"/>
      <c r="W300" s="171" t="s">
        <v>1851</v>
      </c>
      <c r="Z300" s="84">
        <v>9.0</v>
      </c>
      <c r="AA300" s="91"/>
      <c r="AB300" s="27">
        <v>82300.0</v>
      </c>
      <c r="AC300" s="27">
        <v>82317.0</v>
      </c>
      <c r="AD300" s="30"/>
      <c r="AE300" s="30"/>
      <c r="AF300" s="30"/>
      <c r="AG300" s="30"/>
      <c r="AH300" s="85"/>
      <c r="AI300" s="85"/>
      <c r="AJ300" s="85"/>
      <c r="AK300" s="80"/>
      <c r="AL300" s="80"/>
      <c r="AM300" s="27"/>
      <c r="AN300" s="27"/>
      <c r="AP300" s="31"/>
      <c r="AQ300" s="32"/>
      <c r="AR300" s="32"/>
      <c r="AS300" s="92"/>
      <c r="AT300" s="92"/>
      <c r="AU300" s="32"/>
      <c r="AV300" s="92"/>
      <c r="AW300" s="92"/>
      <c r="AX300" s="92"/>
      <c r="AY300" s="32"/>
      <c r="AZ300" s="92"/>
      <c r="BA300" s="92"/>
      <c r="BB300" s="92"/>
      <c r="BC300" s="92"/>
      <c r="BD300" s="32"/>
      <c r="BE300" s="92"/>
      <c r="BF300" s="92"/>
      <c r="BG300" s="92"/>
      <c r="BH300" s="92"/>
      <c r="BI300" s="32"/>
      <c r="BJ300" s="92"/>
      <c r="BK300" s="92"/>
      <c r="BL300" s="92"/>
      <c r="BM300" s="92"/>
      <c r="BN300" s="92"/>
      <c r="BO300" s="92"/>
      <c r="BP300" s="92"/>
      <c r="BQ300" s="92"/>
      <c r="BR300" s="92"/>
      <c r="BS300" s="92"/>
      <c r="BT300" s="92"/>
      <c r="BU300" s="92"/>
      <c r="BV300" s="92"/>
      <c r="BW300" s="92"/>
      <c r="BX300" s="92"/>
      <c r="BY300" s="92"/>
      <c r="BZ300" s="92"/>
      <c r="CA300" s="92"/>
    </row>
    <row r="301">
      <c r="A301" s="67"/>
      <c r="B301" s="68"/>
      <c r="C301" s="69" t="s">
        <v>1569</v>
      </c>
      <c r="D301" s="72"/>
      <c r="E301" s="104" t="s">
        <v>895</v>
      </c>
      <c r="F301" s="72"/>
      <c r="G301" s="73"/>
      <c r="H301" s="74"/>
      <c r="I301" s="72"/>
      <c r="J301" s="107"/>
      <c r="K301" s="72"/>
      <c r="L301" s="77"/>
      <c r="M301" s="78"/>
      <c r="N301" s="99"/>
      <c r="O301" s="85"/>
      <c r="P301" s="28" t="s">
        <v>1852</v>
      </c>
      <c r="Q301" s="81" t="s">
        <v>1853</v>
      </c>
      <c r="R301" s="27" t="s">
        <v>1854</v>
      </c>
      <c r="S301" s="80">
        <v>2016.0</v>
      </c>
      <c r="T301" s="27" t="s">
        <v>1855</v>
      </c>
      <c r="U301" s="27" t="s">
        <v>72</v>
      </c>
      <c r="V301" s="100"/>
      <c r="W301" s="109" t="s">
        <v>1856</v>
      </c>
      <c r="AB301" s="27">
        <v>205.0</v>
      </c>
      <c r="AC301" s="27">
        <v>210.0</v>
      </c>
      <c r="AD301" s="30"/>
      <c r="AE301" s="30"/>
      <c r="AF301" s="30"/>
      <c r="AG301" s="30"/>
      <c r="AH301" s="85"/>
      <c r="AI301" s="85"/>
      <c r="AJ301" s="85"/>
      <c r="AK301" s="80"/>
      <c r="AL301" s="80"/>
      <c r="AM301" s="27"/>
      <c r="AN301" s="27"/>
      <c r="AP301" s="31"/>
      <c r="AQ301" s="32"/>
      <c r="AR301" s="32"/>
      <c r="AS301" s="92"/>
      <c r="AT301" s="92"/>
      <c r="AU301" s="32"/>
      <c r="AV301" s="92"/>
      <c r="AW301" s="92"/>
      <c r="AX301" s="92"/>
      <c r="AY301" s="32"/>
      <c r="AZ301" s="92"/>
      <c r="BA301" s="92"/>
      <c r="BB301" s="92"/>
      <c r="BC301" s="92"/>
      <c r="BD301" s="32"/>
      <c r="BE301" s="92"/>
      <c r="BF301" s="92"/>
      <c r="BG301" s="92"/>
      <c r="BH301" s="92"/>
      <c r="BI301" s="32"/>
      <c r="BJ301" s="92"/>
      <c r="BK301" s="92"/>
      <c r="BL301" s="92"/>
      <c r="BM301" s="92"/>
      <c r="BN301" s="92"/>
      <c r="BO301" s="92"/>
      <c r="BP301" s="92"/>
      <c r="BQ301" s="92"/>
      <c r="BR301" s="92"/>
      <c r="BS301" s="92"/>
      <c r="BT301" s="92"/>
      <c r="BU301" s="92"/>
      <c r="BV301" s="92"/>
      <c r="BW301" s="92"/>
      <c r="BX301" s="92"/>
      <c r="BY301" s="92"/>
      <c r="BZ301" s="92"/>
      <c r="CA301" s="92"/>
    </row>
    <row r="302">
      <c r="A302" s="67"/>
      <c r="B302" s="68"/>
      <c r="C302" s="69" t="s">
        <v>1569</v>
      </c>
      <c r="D302" s="72"/>
      <c r="E302" s="104" t="s">
        <v>895</v>
      </c>
      <c r="F302" s="72"/>
      <c r="G302" s="73"/>
      <c r="H302" s="74"/>
      <c r="I302" s="72"/>
      <c r="J302" s="107"/>
      <c r="K302" s="72"/>
      <c r="L302" s="77"/>
      <c r="M302" s="78"/>
      <c r="N302" s="99"/>
      <c r="O302" s="80">
        <v>1.0</v>
      </c>
      <c r="P302" s="28" t="s">
        <v>1857</v>
      </c>
      <c r="Q302" s="81" t="s">
        <v>1858</v>
      </c>
      <c r="R302" s="27" t="s">
        <v>1859</v>
      </c>
      <c r="S302" s="80">
        <v>2016.0</v>
      </c>
      <c r="T302" s="27" t="s">
        <v>1860</v>
      </c>
      <c r="U302" s="27" t="s">
        <v>72</v>
      </c>
      <c r="V302" s="100"/>
      <c r="W302" s="109" t="s">
        <v>1861</v>
      </c>
      <c r="AB302" s="27">
        <v>21.0</v>
      </c>
      <c r="AC302" s="27">
        <v>24.0</v>
      </c>
      <c r="AD302" s="85"/>
      <c r="AE302" s="30"/>
      <c r="AF302" s="85"/>
      <c r="AG302" s="85"/>
      <c r="AH302" s="85"/>
      <c r="AI302" s="85"/>
      <c r="AJ302" s="85"/>
      <c r="AK302" s="80"/>
      <c r="AL302" s="80"/>
      <c r="AM302" s="28"/>
      <c r="AP302" s="31"/>
      <c r="AQ302" s="32"/>
      <c r="AR302" s="32"/>
      <c r="AS302" s="92"/>
      <c r="AT302" s="92"/>
      <c r="AU302" s="32"/>
      <c r="AV302" s="92"/>
      <c r="AW302" s="92"/>
      <c r="AX302" s="92"/>
      <c r="AY302" s="32"/>
      <c r="AZ302" s="92"/>
      <c r="BA302" s="92"/>
      <c r="BB302" s="92"/>
      <c r="BC302" s="92"/>
      <c r="BD302" s="32"/>
      <c r="BE302" s="92"/>
      <c r="BF302" s="92"/>
      <c r="BG302" s="92"/>
      <c r="BH302" s="92"/>
      <c r="BI302" s="32"/>
      <c r="BJ302" s="92"/>
      <c r="BK302" s="92"/>
      <c r="BL302" s="92"/>
      <c r="BM302" s="92"/>
      <c r="BN302" s="92"/>
      <c r="BO302" s="92"/>
      <c r="BP302" s="92"/>
      <c r="BQ302" s="92"/>
      <c r="BR302" s="92"/>
      <c r="BS302" s="92"/>
      <c r="BT302" s="92"/>
      <c r="BU302" s="92"/>
      <c r="BV302" s="92"/>
      <c r="BW302" s="92"/>
      <c r="BX302" s="92"/>
      <c r="BY302" s="92"/>
      <c r="BZ302" s="92"/>
      <c r="CA302" s="92"/>
    </row>
    <row r="303">
      <c r="A303" s="67"/>
      <c r="B303" s="68"/>
      <c r="C303" s="69" t="s">
        <v>1569</v>
      </c>
      <c r="D303" s="72"/>
      <c r="E303" s="104" t="s">
        <v>895</v>
      </c>
      <c r="F303" s="72"/>
      <c r="G303" s="73"/>
      <c r="H303" s="74"/>
      <c r="I303" s="72"/>
      <c r="J303" s="107"/>
      <c r="K303" s="72"/>
      <c r="L303" s="77"/>
      <c r="M303" s="78"/>
      <c r="N303" s="99"/>
      <c r="O303" s="85"/>
      <c r="P303" s="28" t="s">
        <v>1862</v>
      </c>
      <c r="Q303" s="81" t="s">
        <v>1863</v>
      </c>
      <c r="R303" s="27" t="s">
        <v>1864</v>
      </c>
      <c r="S303" s="80">
        <v>2022.0</v>
      </c>
      <c r="T303" s="27" t="s">
        <v>1865</v>
      </c>
      <c r="U303" s="27" t="s">
        <v>72</v>
      </c>
      <c r="V303" s="100"/>
      <c r="W303" s="141" t="s">
        <v>1866</v>
      </c>
      <c r="AB303" s="84">
        <v>603.0</v>
      </c>
      <c r="AC303" s="84">
        <v>608.0</v>
      </c>
      <c r="AD303" s="30"/>
      <c r="AE303" s="30"/>
      <c r="AF303" s="30"/>
      <c r="AG303" s="30"/>
      <c r="AH303" s="85"/>
      <c r="AI303" s="85"/>
      <c r="AJ303" s="85"/>
      <c r="AK303" s="80"/>
      <c r="AL303" s="80"/>
      <c r="AM303" s="28"/>
      <c r="AN303" s="27"/>
      <c r="AP303" s="31"/>
      <c r="AQ303" s="32"/>
      <c r="AR303" s="32"/>
      <c r="AS303" s="92"/>
      <c r="AT303" s="92"/>
      <c r="AU303" s="32"/>
      <c r="AV303" s="92"/>
      <c r="AW303" s="92"/>
      <c r="AX303" s="92"/>
      <c r="AY303" s="32"/>
      <c r="AZ303" s="92"/>
      <c r="BA303" s="92"/>
      <c r="BB303" s="92"/>
      <c r="BC303" s="92"/>
      <c r="BD303" s="32"/>
      <c r="BE303" s="92"/>
      <c r="BF303" s="92"/>
      <c r="BG303" s="92"/>
      <c r="BH303" s="92"/>
      <c r="BI303" s="32"/>
      <c r="BJ303" s="92"/>
      <c r="BK303" s="92"/>
      <c r="BL303" s="92"/>
      <c r="BM303" s="92"/>
      <c r="BN303" s="92"/>
      <c r="BO303" s="92"/>
      <c r="BP303" s="92"/>
      <c r="BQ303" s="92"/>
      <c r="BR303" s="92"/>
      <c r="BS303" s="92"/>
      <c r="BT303" s="92"/>
      <c r="BU303" s="92"/>
      <c r="BV303" s="92"/>
      <c r="BW303" s="92"/>
      <c r="BX303" s="92"/>
      <c r="BY303" s="92"/>
      <c r="BZ303" s="92"/>
      <c r="CA303" s="92"/>
    </row>
    <row r="304">
      <c r="A304" s="67"/>
      <c r="B304" s="68" t="s">
        <v>1569</v>
      </c>
      <c r="C304" s="69"/>
      <c r="D304" s="72"/>
      <c r="E304" s="104" t="s">
        <v>1867</v>
      </c>
      <c r="F304" s="72"/>
      <c r="G304" s="73"/>
      <c r="H304" s="74"/>
      <c r="I304" s="72"/>
      <c r="J304" s="107"/>
      <c r="K304" s="72" t="s">
        <v>382</v>
      </c>
      <c r="L304" s="77" t="s">
        <v>384</v>
      </c>
      <c r="M304" s="175" t="s">
        <v>1868</v>
      </c>
      <c r="N304" s="99"/>
      <c r="O304" s="85"/>
      <c r="P304" s="28" t="s">
        <v>1869</v>
      </c>
      <c r="Q304" s="122" t="s">
        <v>1870</v>
      </c>
      <c r="R304" s="84" t="s">
        <v>1871</v>
      </c>
      <c r="S304" s="80">
        <v>2022.0</v>
      </c>
      <c r="T304" s="84" t="s">
        <v>1872</v>
      </c>
      <c r="U304" s="27" t="s">
        <v>72</v>
      </c>
      <c r="V304" s="91"/>
      <c r="W304" s="176" t="s">
        <v>1873</v>
      </c>
      <c r="AB304" s="84">
        <v>39.0</v>
      </c>
      <c r="AC304" s="84">
        <v>50.0</v>
      </c>
      <c r="AD304" s="30"/>
      <c r="AE304" s="30"/>
      <c r="AF304" s="30"/>
      <c r="AG304" s="30"/>
      <c r="AH304" s="85"/>
      <c r="AI304" s="85"/>
      <c r="AJ304" s="85"/>
      <c r="AK304" s="80"/>
      <c r="AL304" s="80"/>
      <c r="AM304" s="30"/>
      <c r="AN304" s="30"/>
      <c r="AO304" s="30"/>
      <c r="AP304" s="133"/>
      <c r="AQ304" s="134"/>
      <c r="AR304" s="123"/>
      <c r="AS304" s="92" t="s">
        <v>72</v>
      </c>
      <c r="AT304" s="92" t="s">
        <v>72</v>
      </c>
      <c r="AU304" s="32" t="s">
        <v>231</v>
      </c>
      <c r="AV304" s="92"/>
      <c r="AW304" s="92"/>
      <c r="AX304" s="92"/>
      <c r="AY304" s="36" t="s">
        <v>1874</v>
      </c>
      <c r="AZ304" s="92" t="s">
        <v>1875</v>
      </c>
      <c r="BA304" s="92"/>
      <c r="BB304" s="92" t="s">
        <v>1874</v>
      </c>
      <c r="BC304" s="92" t="s">
        <v>1876</v>
      </c>
      <c r="BD304" s="32"/>
      <c r="BE304" s="92" t="s">
        <v>1877</v>
      </c>
      <c r="BF304" s="92"/>
      <c r="BG304" s="177" t="s">
        <v>1878</v>
      </c>
      <c r="BH304" s="92"/>
      <c r="BI304" s="32"/>
      <c r="BJ304" s="92"/>
      <c r="BK304" s="92"/>
      <c r="BL304" s="92"/>
      <c r="BM304" s="92"/>
      <c r="BN304" s="92"/>
      <c r="BO304" s="92"/>
      <c r="BP304" s="92"/>
      <c r="BQ304" s="92"/>
      <c r="BR304" s="92"/>
      <c r="BS304" s="92"/>
      <c r="BT304" s="92"/>
      <c r="BU304" s="92"/>
      <c r="BV304" s="92"/>
      <c r="BW304" s="92"/>
      <c r="BX304" s="92"/>
      <c r="BY304" s="92"/>
      <c r="BZ304" s="92"/>
      <c r="CA304" s="92"/>
    </row>
    <row r="305">
      <c r="A305" s="67"/>
      <c r="B305" s="68"/>
      <c r="C305" s="69" t="s">
        <v>1569</v>
      </c>
      <c r="D305" s="72"/>
      <c r="E305" s="104" t="s">
        <v>895</v>
      </c>
      <c r="F305" s="72"/>
      <c r="G305" s="73"/>
      <c r="H305" s="74"/>
      <c r="I305" s="72"/>
      <c r="J305" s="107"/>
      <c r="K305" s="72"/>
      <c r="L305" s="77"/>
      <c r="M305" s="78"/>
      <c r="N305" s="99"/>
      <c r="O305" s="80">
        <v>1.0</v>
      </c>
      <c r="P305" s="28" t="s">
        <v>1879</v>
      </c>
      <c r="Q305" s="81" t="s">
        <v>1880</v>
      </c>
      <c r="R305" s="27" t="s">
        <v>1881</v>
      </c>
      <c r="S305" s="80">
        <v>2016.0</v>
      </c>
      <c r="T305" s="27" t="s">
        <v>1882</v>
      </c>
      <c r="U305" s="27" t="s">
        <v>72</v>
      </c>
      <c r="V305" s="100"/>
      <c r="W305" s="109" t="s">
        <v>1883</v>
      </c>
      <c r="AB305" s="27">
        <v>241.0</v>
      </c>
      <c r="AC305" s="27">
        <v>248.0</v>
      </c>
      <c r="AD305" s="85"/>
      <c r="AE305" s="85"/>
      <c r="AF305" s="85"/>
      <c r="AG305" s="85"/>
      <c r="AH305" s="85"/>
      <c r="AI305" s="85"/>
      <c r="AJ305" s="85"/>
      <c r="AK305" s="80"/>
      <c r="AL305" s="80"/>
      <c r="AM305" s="28"/>
      <c r="AP305" s="31"/>
      <c r="AQ305" s="32"/>
      <c r="AR305" s="32"/>
      <c r="AS305" s="92"/>
      <c r="AT305" s="92"/>
      <c r="AU305" s="32"/>
      <c r="AV305" s="92"/>
      <c r="AW305" s="92"/>
      <c r="AX305" s="92"/>
      <c r="AY305" s="32"/>
      <c r="AZ305" s="92"/>
      <c r="BA305" s="92"/>
      <c r="BB305" s="92"/>
      <c r="BC305" s="92"/>
      <c r="BD305" s="32"/>
      <c r="BE305" s="92"/>
      <c r="BF305" s="92"/>
      <c r="BG305" s="92"/>
      <c r="BH305" s="92"/>
      <c r="BI305" s="32"/>
      <c r="BJ305" s="92"/>
      <c r="BK305" s="92"/>
      <c r="BL305" s="92"/>
      <c r="BM305" s="92"/>
      <c r="BN305" s="92"/>
      <c r="BO305" s="92"/>
      <c r="BP305" s="92"/>
      <c r="BQ305" s="92"/>
      <c r="BR305" s="92"/>
      <c r="BS305" s="92"/>
      <c r="BT305" s="92"/>
      <c r="BU305" s="92"/>
      <c r="BV305" s="92"/>
      <c r="BW305" s="92"/>
      <c r="BX305" s="92"/>
      <c r="BY305" s="92"/>
      <c r="BZ305" s="92"/>
      <c r="CA305" s="92"/>
    </row>
    <row r="306">
      <c r="A306" s="67"/>
      <c r="B306" s="68"/>
      <c r="C306" s="69" t="s">
        <v>1569</v>
      </c>
      <c r="D306" s="72"/>
      <c r="E306" s="104" t="s">
        <v>895</v>
      </c>
      <c r="F306" s="72"/>
      <c r="G306" s="73"/>
      <c r="H306" s="74"/>
      <c r="I306" s="72"/>
      <c r="J306" s="107"/>
      <c r="K306" s="72"/>
      <c r="L306" s="77"/>
      <c r="M306" s="78"/>
      <c r="N306" s="99"/>
      <c r="O306" s="85"/>
      <c r="P306" s="28" t="s">
        <v>1884</v>
      </c>
      <c r="Q306" s="81" t="s">
        <v>1885</v>
      </c>
      <c r="R306" s="27" t="s">
        <v>1886</v>
      </c>
      <c r="S306" s="28">
        <v>2016.0</v>
      </c>
      <c r="T306" s="27" t="s">
        <v>1887</v>
      </c>
      <c r="U306" s="84" t="s">
        <v>72</v>
      </c>
      <c r="V306" s="100"/>
      <c r="W306" s="141" t="s">
        <v>1888</v>
      </c>
      <c r="AB306" s="84">
        <v>21.0</v>
      </c>
      <c r="AC306" s="84">
        <v>26.0</v>
      </c>
      <c r="AD306" s="30"/>
      <c r="AE306" s="30"/>
      <c r="AF306" s="30"/>
      <c r="AG306" s="30"/>
      <c r="AH306" s="85"/>
      <c r="AI306" s="85"/>
      <c r="AJ306" s="85"/>
      <c r="AK306" s="80"/>
      <c r="AL306" s="30"/>
      <c r="AM306" s="27"/>
      <c r="AN306" s="27"/>
      <c r="AP306" s="31"/>
      <c r="AQ306" s="32"/>
      <c r="AR306" s="32"/>
      <c r="AS306" s="92"/>
      <c r="AT306" s="92"/>
      <c r="AU306" s="32"/>
      <c r="AV306" s="92"/>
      <c r="AW306" s="92"/>
      <c r="AX306" s="92"/>
      <c r="AY306" s="32"/>
      <c r="AZ306" s="92"/>
      <c r="BA306" s="92"/>
      <c r="BB306" s="92"/>
      <c r="BC306" s="92"/>
      <c r="BD306" s="32"/>
      <c r="BE306" s="92"/>
      <c r="BF306" s="92"/>
      <c r="BG306" s="92"/>
      <c r="BH306" s="92"/>
      <c r="BI306" s="32"/>
      <c r="BJ306" s="92"/>
      <c r="BK306" s="92"/>
      <c r="BL306" s="92"/>
      <c r="BM306" s="92"/>
      <c r="BN306" s="92"/>
      <c r="BO306" s="92"/>
      <c r="BP306" s="92"/>
      <c r="BQ306" s="92"/>
      <c r="BR306" s="92"/>
      <c r="BS306" s="92"/>
      <c r="BT306" s="92"/>
      <c r="BU306" s="92"/>
      <c r="BV306" s="92"/>
      <c r="BW306" s="92"/>
      <c r="BX306" s="92"/>
      <c r="BY306" s="92"/>
      <c r="BZ306" s="92"/>
      <c r="CA306" s="92"/>
    </row>
    <row r="307">
      <c r="A307" s="67"/>
      <c r="B307" s="68"/>
      <c r="C307" s="69" t="s">
        <v>1569</v>
      </c>
      <c r="D307" s="72"/>
      <c r="E307" s="104" t="s">
        <v>895</v>
      </c>
      <c r="F307" s="72"/>
      <c r="G307" s="73"/>
      <c r="H307" s="74"/>
      <c r="I307" s="72"/>
      <c r="J307" s="107"/>
      <c r="K307" s="72"/>
      <c r="L307" s="77"/>
      <c r="M307" s="78"/>
      <c r="N307" s="99"/>
      <c r="O307" s="80">
        <v>1.0</v>
      </c>
      <c r="P307" s="28" t="s">
        <v>1889</v>
      </c>
      <c r="Q307" s="81" t="s">
        <v>1890</v>
      </c>
      <c r="R307" s="27" t="s">
        <v>1891</v>
      </c>
      <c r="S307" s="28">
        <v>2021.0</v>
      </c>
      <c r="T307" s="27" t="s">
        <v>1892</v>
      </c>
      <c r="U307" s="84" t="s">
        <v>72</v>
      </c>
      <c r="V307" s="100"/>
      <c r="W307" s="141" t="s">
        <v>1893</v>
      </c>
      <c r="AB307" s="84">
        <v>821.0</v>
      </c>
      <c r="AC307" s="84">
        <v>828.0</v>
      </c>
      <c r="AD307" s="30"/>
      <c r="AE307" s="30"/>
      <c r="AF307" s="30"/>
      <c r="AG307" s="30"/>
      <c r="AH307" s="85"/>
      <c r="AI307" s="85"/>
      <c r="AJ307" s="85"/>
      <c r="AK307" s="80"/>
      <c r="AL307" s="30"/>
      <c r="AM307" s="27"/>
      <c r="AP307" s="31"/>
      <c r="AQ307" s="32"/>
      <c r="AR307" s="32"/>
      <c r="AS307" s="92"/>
      <c r="AT307" s="92"/>
      <c r="AU307" s="32"/>
      <c r="AV307" s="92"/>
      <c r="AW307" s="92"/>
      <c r="AX307" s="92"/>
      <c r="AY307" s="32"/>
      <c r="AZ307" s="92"/>
      <c r="BA307" s="92"/>
      <c r="BB307" s="92"/>
      <c r="BC307" s="92"/>
      <c r="BD307" s="32"/>
      <c r="BE307" s="92"/>
      <c r="BF307" s="92"/>
      <c r="BG307" s="92"/>
      <c r="BH307" s="92"/>
      <c r="BI307" s="32"/>
      <c r="BJ307" s="92"/>
      <c r="BK307" s="92"/>
      <c r="BL307" s="92"/>
      <c r="BM307" s="92"/>
      <c r="BN307" s="92"/>
      <c r="BO307" s="92"/>
      <c r="BP307" s="92"/>
      <c r="BQ307" s="92"/>
      <c r="BR307" s="92"/>
      <c r="BS307" s="92"/>
      <c r="BT307" s="92"/>
      <c r="BU307" s="92"/>
      <c r="BV307" s="92"/>
      <c r="BW307" s="92"/>
      <c r="BX307" s="92"/>
      <c r="BY307" s="92"/>
      <c r="BZ307" s="92"/>
      <c r="CA307" s="92"/>
    </row>
    <row r="308">
      <c r="A308" s="67"/>
      <c r="B308" s="68"/>
      <c r="C308" s="69" t="s">
        <v>1569</v>
      </c>
      <c r="D308" s="72"/>
      <c r="E308" s="104" t="s">
        <v>895</v>
      </c>
      <c r="F308" s="72"/>
      <c r="G308" s="73"/>
      <c r="H308" s="74"/>
      <c r="I308" s="72"/>
      <c r="J308" s="107"/>
      <c r="K308" s="72"/>
      <c r="L308" s="77"/>
      <c r="M308" s="78"/>
      <c r="N308" s="99"/>
      <c r="O308" s="80">
        <v>1.0</v>
      </c>
      <c r="P308" s="28" t="s">
        <v>1894</v>
      </c>
      <c r="Q308" s="81" t="s">
        <v>1895</v>
      </c>
      <c r="R308" s="27" t="s">
        <v>1896</v>
      </c>
      <c r="S308" s="28">
        <v>2021.0</v>
      </c>
      <c r="T308" s="27" t="s">
        <v>1897</v>
      </c>
      <c r="U308" s="84" t="s">
        <v>72</v>
      </c>
      <c r="V308" s="100"/>
      <c r="W308" s="141" t="s">
        <v>1898</v>
      </c>
      <c r="AB308" s="84">
        <v>74.0</v>
      </c>
      <c r="AC308" s="84">
        <v>78.0</v>
      </c>
      <c r="AD308" s="30"/>
      <c r="AE308" s="30"/>
      <c r="AF308" s="30"/>
      <c r="AG308" s="30"/>
      <c r="AH308" s="85"/>
      <c r="AI308" s="85"/>
      <c r="AJ308" s="85"/>
      <c r="AK308" s="80"/>
      <c r="AL308" s="30"/>
      <c r="AM308" s="27"/>
      <c r="AN308" s="27"/>
      <c r="AP308" s="31"/>
      <c r="AQ308" s="32"/>
      <c r="AR308" s="32"/>
      <c r="AS308" s="92"/>
      <c r="AT308" s="92"/>
      <c r="AU308" s="32"/>
      <c r="AV308" s="92"/>
      <c r="AW308" s="92"/>
      <c r="AX308" s="92"/>
      <c r="AY308" s="32"/>
      <c r="AZ308" s="92"/>
      <c r="BA308" s="92"/>
      <c r="BB308" s="92"/>
      <c r="BC308" s="92"/>
      <c r="BD308" s="32"/>
      <c r="BE308" s="92"/>
      <c r="BF308" s="92"/>
      <c r="BG308" s="92"/>
      <c r="BH308" s="92"/>
      <c r="BI308" s="32"/>
      <c r="BJ308" s="92"/>
      <c r="BK308" s="92"/>
      <c r="BL308" s="92"/>
      <c r="BM308" s="92"/>
      <c r="BN308" s="92"/>
      <c r="BO308" s="92"/>
      <c r="BP308" s="92"/>
      <c r="BQ308" s="92"/>
      <c r="BR308" s="92"/>
      <c r="BS308" s="92"/>
      <c r="BT308" s="92"/>
      <c r="BU308" s="92"/>
      <c r="BV308" s="92"/>
      <c r="BW308" s="92"/>
      <c r="BX308" s="92"/>
      <c r="BY308" s="92"/>
      <c r="BZ308" s="92"/>
      <c r="CA308" s="92"/>
    </row>
    <row r="309">
      <c r="A309" s="67"/>
      <c r="B309" s="68"/>
      <c r="C309" s="69" t="s">
        <v>1569</v>
      </c>
      <c r="D309" s="72"/>
      <c r="E309" s="104" t="s">
        <v>895</v>
      </c>
      <c r="F309" s="72"/>
      <c r="G309" s="73"/>
      <c r="H309" s="74"/>
      <c r="I309" s="72"/>
      <c r="J309" s="107"/>
      <c r="K309" s="72"/>
      <c r="L309" s="77"/>
      <c r="M309" s="78"/>
      <c r="N309" s="99"/>
      <c r="O309" s="80">
        <v>1.0</v>
      </c>
      <c r="P309" s="28" t="s">
        <v>1899</v>
      </c>
      <c r="Q309" s="81" t="s">
        <v>1900</v>
      </c>
      <c r="R309" s="27" t="s">
        <v>1901</v>
      </c>
      <c r="S309" s="28">
        <v>2021.0</v>
      </c>
      <c r="T309" s="27" t="s">
        <v>1902</v>
      </c>
      <c r="U309" s="84" t="s">
        <v>72</v>
      </c>
      <c r="V309" s="100"/>
      <c r="W309" s="141" t="s">
        <v>1903</v>
      </c>
      <c r="AB309" s="84">
        <v>399.0</v>
      </c>
      <c r="AC309" s="84">
        <v>405.0</v>
      </c>
      <c r="AD309" s="30"/>
      <c r="AE309" s="30"/>
      <c r="AF309" s="30"/>
      <c r="AG309" s="30"/>
      <c r="AH309" s="85"/>
      <c r="AI309" s="85"/>
      <c r="AJ309" s="85"/>
      <c r="AK309" s="80"/>
      <c r="AL309" s="30"/>
      <c r="AM309" s="27"/>
      <c r="AP309" s="31"/>
      <c r="AQ309" s="32"/>
      <c r="AR309" s="32"/>
      <c r="AS309" s="92"/>
      <c r="AT309" s="92"/>
      <c r="AU309" s="32"/>
      <c r="AV309" s="92"/>
      <c r="AW309" s="92"/>
      <c r="AX309" s="92"/>
      <c r="AY309" s="32"/>
      <c r="AZ309" s="92"/>
      <c r="BA309" s="92"/>
      <c r="BB309" s="92"/>
      <c r="BC309" s="92"/>
      <c r="BD309" s="32"/>
      <c r="BE309" s="92"/>
      <c r="BF309" s="92"/>
      <c r="BG309" s="92"/>
      <c r="BH309" s="92"/>
      <c r="BI309" s="32"/>
      <c r="BJ309" s="92"/>
      <c r="BK309" s="92"/>
      <c r="BL309" s="92"/>
      <c r="BM309" s="92"/>
      <c r="BN309" s="92"/>
      <c r="BO309" s="92"/>
      <c r="BP309" s="92"/>
      <c r="BQ309" s="92"/>
      <c r="BR309" s="92"/>
      <c r="BS309" s="92"/>
      <c r="BT309" s="92"/>
      <c r="BU309" s="92"/>
      <c r="BV309" s="92"/>
      <c r="BW309" s="92"/>
      <c r="BX309" s="92"/>
      <c r="BY309" s="92"/>
      <c r="BZ309" s="92"/>
      <c r="CA309" s="92"/>
    </row>
    <row r="310">
      <c r="A310" s="67"/>
      <c r="B310" s="68"/>
      <c r="C310" s="69" t="s">
        <v>1569</v>
      </c>
      <c r="D310" s="72"/>
      <c r="E310" s="104" t="s">
        <v>895</v>
      </c>
      <c r="F310" s="72"/>
      <c r="G310" s="73"/>
      <c r="H310" s="74"/>
      <c r="I310" s="72"/>
      <c r="J310" s="107"/>
      <c r="K310" s="72"/>
      <c r="L310" s="77"/>
      <c r="M310" s="78"/>
      <c r="N310" s="99"/>
      <c r="O310" s="80">
        <v>3.0</v>
      </c>
      <c r="P310" s="28" t="s">
        <v>1904</v>
      </c>
      <c r="Q310" s="81" t="s">
        <v>1905</v>
      </c>
      <c r="R310" s="27" t="s">
        <v>1906</v>
      </c>
      <c r="S310" s="28">
        <v>2020.0</v>
      </c>
      <c r="T310" s="27" t="s">
        <v>1907</v>
      </c>
      <c r="U310" s="27" t="s">
        <v>72</v>
      </c>
      <c r="V310" s="100"/>
      <c r="W310" s="141" t="s">
        <v>1908</v>
      </c>
      <c r="AB310" s="84">
        <v>511.0</v>
      </c>
      <c r="AC310" s="84">
        <v>516.0</v>
      </c>
      <c r="AD310" s="30"/>
      <c r="AE310" s="30"/>
      <c r="AF310" s="30"/>
      <c r="AG310" s="30"/>
      <c r="AH310" s="85"/>
      <c r="AI310" s="85"/>
      <c r="AJ310" s="85"/>
      <c r="AK310" s="80"/>
      <c r="AL310" s="30"/>
      <c r="AM310" s="27"/>
      <c r="AN310" s="27"/>
      <c r="AP310" s="31"/>
      <c r="AQ310" s="32"/>
      <c r="AR310" s="32"/>
      <c r="AS310" s="92"/>
      <c r="AT310" s="92"/>
      <c r="AU310" s="32"/>
      <c r="AV310" s="92"/>
      <c r="AW310" s="92"/>
      <c r="AX310" s="92"/>
      <c r="AY310" s="32"/>
      <c r="AZ310" s="92"/>
      <c r="BA310" s="92"/>
      <c r="BB310" s="92"/>
      <c r="BC310" s="92"/>
      <c r="BD310" s="32"/>
      <c r="BE310" s="92"/>
      <c r="BF310" s="92"/>
      <c r="BG310" s="92"/>
      <c r="BH310" s="92"/>
      <c r="BI310" s="32"/>
      <c r="BJ310" s="92"/>
      <c r="BK310" s="92"/>
      <c r="BL310" s="92"/>
      <c r="BM310" s="92"/>
      <c r="BN310" s="92"/>
      <c r="BO310" s="92"/>
      <c r="BP310" s="92"/>
      <c r="BQ310" s="92"/>
      <c r="BR310" s="92"/>
      <c r="BS310" s="92"/>
      <c r="BT310" s="92"/>
      <c r="BU310" s="92"/>
      <c r="BV310" s="92"/>
      <c r="BW310" s="92"/>
      <c r="BX310" s="92"/>
      <c r="BY310" s="92"/>
      <c r="BZ310" s="92"/>
      <c r="CA310" s="92"/>
    </row>
    <row r="311">
      <c r="A311" s="67"/>
      <c r="B311" s="68"/>
      <c r="C311" s="69" t="s">
        <v>1569</v>
      </c>
      <c r="D311" s="72"/>
      <c r="E311" s="104" t="s">
        <v>895</v>
      </c>
      <c r="F311" s="72"/>
      <c r="G311" s="73"/>
      <c r="H311" s="74"/>
      <c r="I311" s="72"/>
      <c r="J311" s="107"/>
      <c r="K311" s="72"/>
      <c r="L311" s="77"/>
      <c r="M311" s="78"/>
      <c r="N311" s="99"/>
      <c r="O311" s="85"/>
      <c r="P311" s="28" t="s">
        <v>1909</v>
      </c>
      <c r="Q311" s="81" t="s">
        <v>1910</v>
      </c>
      <c r="R311" s="27" t="s">
        <v>1911</v>
      </c>
      <c r="S311" s="28">
        <v>2022.0</v>
      </c>
      <c r="T311" s="27" t="s">
        <v>1912</v>
      </c>
      <c r="U311" s="27" t="s">
        <v>72</v>
      </c>
      <c r="V311" s="100"/>
      <c r="W311" s="171" t="s">
        <v>1913</v>
      </c>
      <c r="Z311" s="27">
        <v>6.0</v>
      </c>
      <c r="AA311" s="84">
        <v>3.0</v>
      </c>
      <c r="AB311" s="84">
        <v>1649.0</v>
      </c>
      <c r="AC311" s="84">
        <v>1659.0</v>
      </c>
      <c r="AD311" s="30"/>
      <c r="AE311" s="30"/>
      <c r="AF311" s="30"/>
      <c r="AG311" s="30"/>
      <c r="AH311" s="85"/>
      <c r="AI311" s="85"/>
      <c r="AJ311" s="85"/>
      <c r="AK311" s="80"/>
      <c r="AL311" s="30"/>
      <c r="AM311" s="27"/>
      <c r="AN311" s="27"/>
      <c r="AP311" s="31"/>
      <c r="AQ311" s="32"/>
      <c r="AR311" s="32"/>
      <c r="AS311" s="92"/>
      <c r="AT311" s="92"/>
      <c r="AU311" s="32"/>
      <c r="AV311" s="92"/>
      <c r="AW311" s="92"/>
      <c r="AX311" s="92"/>
      <c r="AY311" s="32"/>
      <c r="AZ311" s="92"/>
      <c r="BA311" s="92"/>
      <c r="BB311" s="92"/>
      <c r="BC311" s="92"/>
      <c r="BD311" s="32"/>
      <c r="BE311" s="92"/>
      <c r="BF311" s="92"/>
      <c r="BG311" s="92"/>
      <c r="BH311" s="92"/>
      <c r="BI311" s="32"/>
      <c r="BJ311" s="92"/>
      <c r="BK311" s="92"/>
      <c r="BL311" s="92"/>
      <c r="BM311" s="92"/>
      <c r="BN311" s="92"/>
      <c r="BO311" s="92"/>
      <c r="BP311" s="92"/>
      <c r="BQ311" s="92"/>
      <c r="BR311" s="92"/>
      <c r="BS311" s="92"/>
      <c r="BT311" s="92"/>
      <c r="BU311" s="92"/>
      <c r="BV311" s="92"/>
      <c r="BW311" s="92"/>
      <c r="BX311" s="92"/>
      <c r="BY311" s="92"/>
      <c r="BZ311" s="92"/>
      <c r="CA311" s="92"/>
    </row>
    <row r="312">
      <c r="A312" s="67"/>
      <c r="B312" s="68"/>
      <c r="C312" s="69" t="s">
        <v>1569</v>
      </c>
      <c r="D312" s="72"/>
      <c r="E312" s="104" t="s">
        <v>895</v>
      </c>
      <c r="F312" s="72"/>
      <c r="G312" s="87"/>
      <c r="H312" s="74"/>
      <c r="I312" s="72"/>
      <c r="J312" s="107"/>
      <c r="K312" s="72"/>
      <c r="L312" s="77"/>
      <c r="M312" s="78"/>
      <c r="N312" s="99"/>
      <c r="O312" s="80">
        <v>3.0</v>
      </c>
      <c r="P312" s="28" t="s">
        <v>1914</v>
      </c>
      <c r="Q312" s="81" t="s">
        <v>1915</v>
      </c>
      <c r="R312" s="27" t="s">
        <v>1916</v>
      </c>
      <c r="S312" s="28">
        <v>2019.0</v>
      </c>
      <c r="T312" s="27" t="s">
        <v>831</v>
      </c>
      <c r="U312" s="27" t="s">
        <v>72</v>
      </c>
      <c r="V312" s="100"/>
      <c r="W312" s="171" t="s">
        <v>1917</v>
      </c>
      <c r="Z312" s="27">
        <v>7.0</v>
      </c>
      <c r="AA312" s="30"/>
      <c r="AB312" s="84">
        <v>168934.0</v>
      </c>
      <c r="AC312" s="84">
        <v>168943.0</v>
      </c>
      <c r="AD312" s="30"/>
      <c r="AE312" s="30"/>
      <c r="AF312" s="30"/>
      <c r="AG312" s="30"/>
      <c r="AH312" s="85"/>
      <c r="AI312" s="85"/>
      <c r="AJ312" s="85"/>
      <c r="AK312" s="80"/>
      <c r="AL312" s="30"/>
      <c r="AM312" s="27"/>
      <c r="AN312" s="27"/>
      <c r="AP312" s="31"/>
      <c r="AQ312" s="32"/>
      <c r="AR312" s="32"/>
      <c r="AS312" s="92"/>
      <c r="AT312" s="92"/>
      <c r="AU312" s="32"/>
      <c r="AV312" s="92"/>
      <c r="AW312" s="92"/>
      <c r="AX312" s="92"/>
      <c r="AY312" s="32"/>
      <c r="AZ312" s="92"/>
      <c r="BA312" s="92"/>
      <c r="BB312" s="92"/>
      <c r="BC312" s="92"/>
      <c r="BD312" s="32"/>
      <c r="BE312" s="92"/>
      <c r="BF312" s="92"/>
      <c r="BG312" s="92"/>
      <c r="BH312" s="92"/>
      <c r="BI312" s="32"/>
      <c r="BJ312" s="92"/>
      <c r="BK312" s="92"/>
      <c r="BL312" s="92"/>
      <c r="BM312" s="92"/>
      <c r="BN312" s="92"/>
      <c r="BO312" s="92"/>
      <c r="BP312" s="92"/>
      <c r="BQ312" s="92"/>
      <c r="BR312" s="92"/>
      <c r="BS312" s="92"/>
      <c r="BT312" s="92"/>
      <c r="BU312" s="92"/>
      <c r="BV312" s="92"/>
      <c r="BW312" s="92"/>
      <c r="BX312" s="92"/>
      <c r="BY312" s="92"/>
      <c r="BZ312" s="92"/>
      <c r="CA312" s="92"/>
    </row>
    <row r="313">
      <c r="A313" s="67"/>
      <c r="B313" s="68"/>
      <c r="C313" s="69" t="s">
        <v>1569</v>
      </c>
      <c r="D313" s="72"/>
      <c r="E313" s="104" t="s">
        <v>895</v>
      </c>
      <c r="F313" s="72"/>
      <c r="G313" s="73"/>
      <c r="H313" s="74"/>
      <c r="I313" s="72"/>
      <c r="J313" s="107"/>
      <c r="K313" s="72"/>
      <c r="L313" s="77"/>
      <c r="M313" s="78"/>
      <c r="N313" s="99"/>
      <c r="O313" s="80">
        <v>6.0</v>
      </c>
      <c r="P313" s="28" t="s">
        <v>1918</v>
      </c>
      <c r="Q313" s="81" t="s">
        <v>1919</v>
      </c>
      <c r="R313" s="27" t="s">
        <v>1920</v>
      </c>
      <c r="S313" s="28">
        <v>2018.0</v>
      </c>
      <c r="T313" s="27" t="s">
        <v>1921</v>
      </c>
      <c r="U313" s="84" t="s">
        <v>72</v>
      </c>
      <c r="V313" s="100"/>
      <c r="W313" s="141" t="s">
        <v>1922</v>
      </c>
      <c r="AB313" s="84">
        <v>64.0</v>
      </c>
      <c r="AC313" s="84">
        <v>71.0</v>
      </c>
      <c r="AD313" s="30"/>
      <c r="AE313" s="30"/>
      <c r="AF313" s="30"/>
      <c r="AG313" s="30"/>
      <c r="AH313" s="85"/>
      <c r="AI313" s="85"/>
      <c r="AJ313" s="85"/>
      <c r="AK313" s="80"/>
      <c r="AL313" s="30"/>
      <c r="AM313" s="27"/>
      <c r="AN313" s="27"/>
      <c r="AP313" s="31"/>
      <c r="AQ313" s="32"/>
      <c r="AR313" s="32"/>
      <c r="AS313" s="92"/>
      <c r="AT313" s="92"/>
      <c r="AU313" s="32"/>
      <c r="AV313" s="92"/>
      <c r="AW313" s="92"/>
      <c r="AX313" s="92"/>
      <c r="AY313" s="32"/>
      <c r="AZ313" s="92"/>
      <c r="BA313" s="92"/>
      <c r="BB313" s="92"/>
      <c r="BC313" s="92"/>
      <c r="BD313" s="32"/>
      <c r="BE313" s="92"/>
      <c r="BF313" s="92"/>
      <c r="BG313" s="92"/>
      <c r="BH313" s="92"/>
      <c r="BI313" s="32"/>
      <c r="BJ313" s="92"/>
      <c r="BK313" s="92"/>
      <c r="BL313" s="92"/>
      <c r="BM313" s="92"/>
      <c r="BN313" s="92"/>
      <c r="BO313" s="92"/>
      <c r="BP313" s="92"/>
      <c r="BQ313" s="92"/>
      <c r="BR313" s="92"/>
      <c r="BS313" s="92"/>
      <c r="BT313" s="92"/>
      <c r="BU313" s="92"/>
      <c r="BV313" s="92"/>
      <c r="BW313" s="92"/>
      <c r="BX313" s="92"/>
      <c r="BY313" s="92"/>
      <c r="BZ313" s="92"/>
      <c r="CA313" s="92"/>
    </row>
    <row r="314">
      <c r="A314" s="174"/>
      <c r="B314" s="68"/>
      <c r="C314" s="69" t="s">
        <v>1569</v>
      </c>
      <c r="E314" s="104" t="s">
        <v>895</v>
      </c>
      <c r="G314" s="178"/>
      <c r="H314" s="179"/>
      <c r="J314" s="133"/>
      <c r="L314" s="180"/>
      <c r="M314" s="181"/>
      <c r="N314" s="182"/>
      <c r="O314" s="183"/>
      <c r="P314" s="184" t="s">
        <v>1923</v>
      </c>
      <c r="Q314" s="185" t="s">
        <v>1924</v>
      </c>
      <c r="R314" s="186" t="s">
        <v>1925</v>
      </c>
      <c r="S314" s="186">
        <v>2022.0</v>
      </c>
      <c r="T314" s="186" t="s">
        <v>1926</v>
      </c>
      <c r="U314" s="186" t="s">
        <v>72</v>
      </c>
      <c r="V314" s="174"/>
      <c r="W314" s="187" t="s">
        <v>1927</v>
      </c>
      <c r="AB314" s="186">
        <v>1.0</v>
      </c>
      <c r="AC314" s="186">
        <v>6.0</v>
      </c>
      <c r="AD314" s="183"/>
      <c r="AE314" s="183"/>
      <c r="AF314" s="183"/>
      <c r="AG314" s="183"/>
      <c r="AH314" s="183"/>
      <c r="AI314" s="183"/>
      <c r="AJ314" s="183"/>
      <c r="AK314" s="183"/>
      <c r="AL314" s="183"/>
      <c r="AM314" s="183"/>
      <c r="AN314" s="183"/>
      <c r="AO314" s="183"/>
      <c r="AP314" s="188"/>
      <c r="AQ314" s="134"/>
      <c r="AR314" s="134"/>
      <c r="AS314" s="189"/>
      <c r="AT314" s="190"/>
      <c r="AU314" s="189"/>
      <c r="AV314" s="189"/>
      <c r="AW314" s="189"/>
      <c r="AX314" s="189"/>
      <c r="AY314" s="134"/>
      <c r="AZ314" s="189"/>
      <c r="BA314" s="189"/>
      <c r="BB314" s="189"/>
      <c r="BC314" s="189"/>
      <c r="BD314" s="134"/>
      <c r="BE314" s="189"/>
      <c r="BF314" s="189"/>
      <c r="BG314" s="189"/>
      <c r="BH314" s="189"/>
      <c r="BI314" s="134"/>
      <c r="BJ314" s="189"/>
      <c r="BK314" s="189"/>
      <c r="BL314" s="189"/>
      <c r="BM314" s="189"/>
      <c r="BN314" s="189"/>
      <c r="BO314" s="189"/>
      <c r="BP314" s="189"/>
      <c r="BQ314" s="189"/>
      <c r="BR314" s="189"/>
      <c r="BS314" s="189"/>
      <c r="BT314" s="189"/>
      <c r="BU314" s="189"/>
      <c r="BV314" s="189"/>
      <c r="BW314" s="189"/>
      <c r="BX314" s="189"/>
      <c r="BY314" s="189"/>
      <c r="BZ314" s="189"/>
      <c r="CA314" s="189"/>
    </row>
    <row r="315">
      <c r="A315" s="174"/>
      <c r="B315" s="68"/>
      <c r="C315" s="69" t="s">
        <v>1569</v>
      </c>
      <c r="E315" s="104" t="s">
        <v>895</v>
      </c>
      <c r="G315" s="178"/>
      <c r="H315" s="179"/>
      <c r="J315" s="133"/>
      <c r="L315" s="180"/>
      <c r="M315" s="181"/>
      <c r="N315" s="182"/>
      <c r="O315" s="183"/>
      <c r="P315" s="184" t="s">
        <v>1928</v>
      </c>
      <c r="Q315" s="185" t="s">
        <v>1929</v>
      </c>
      <c r="R315" s="186" t="s">
        <v>1930</v>
      </c>
      <c r="S315" s="186">
        <v>2022.0</v>
      </c>
      <c r="T315" s="186" t="s">
        <v>1784</v>
      </c>
      <c r="U315" s="186" t="s">
        <v>72</v>
      </c>
      <c r="V315" s="174"/>
      <c r="W315" s="187" t="s">
        <v>1931</v>
      </c>
      <c r="AB315" s="186">
        <v>1.0</v>
      </c>
      <c r="AC315" s="186">
        <v>8.0</v>
      </c>
      <c r="AD315" s="183"/>
      <c r="AE315" s="183"/>
      <c r="AF315" s="183"/>
      <c r="AG315" s="183"/>
      <c r="AH315" s="183"/>
      <c r="AI315" s="183"/>
      <c r="AJ315" s="183"/>
      <c r="AK315" s="183"/>
      <c r="AL315" s="183"/>
      <c r="AM315" s="183"/>
      <c r="AN315" s="183"/>
      <c r="AO315" s="183"/>
      <c r="AP315" s="188"/>
      <c r="AQ315" s="191"/>
      <c r="AR315" s="192" t="s">
        <v>79</v>
      </c>
      <c r="AS315" s="193" t="s">
        <v>1932</v>
      </c>
      <c r="AT315" s="194" t="s">
        <v>1933</v>
      </c>
      <c r="AV315" s="189"/>
      <c r="AW315" s="189"/>
      <c r="AX315" s="189"/>
      <c r="AY315" s="134"/>
      <c r="AZ315" s="189"/>
      <c r="BA315" s="189"/>
      <c r="BB315" s="189"/>
      <c r="BC315" s="189"/>
      <c r="BD315" s="134"/>
      <c r="BE315" s="189"/>
      <c r="BF315" s="189"/>
      <c r="BG315" s="189"/>
      <c r="BH315" s="189"/>
      <c r="BI315" s="134"/>
      <c r="BJ315" s="189"/>
      <c r="BK315" s="189"/>
      <c r="BL315" s="189"/>
      <c r="BM315" s="189"/>
      <c r="BN315" s="189"/>
      <c r="BO315" s="189"/>
      <c r="BP315" s="189"/>
      <c r="BQ315" s="189"/>
      <c r="BR315" s="189"/>
      <c r="BS315" s="189"/>
      <c r="BT315" s="189"/>
      <c r="BU315" s="189"/>
      <c r="BV315" s="189"/>
      <c r="BW315" s="189"/>
      <c r="BX315" s="189"/>
      <c r="BY315" s="189"/>
      <c r="BZ315" s="189"/>
      <c r="CA315" s="189"/>
    </row>
    <row r="316">
      <c r="A316" s="174"/>
      <c r="B316" s="68"/>
      <c r="C316" s="69" t="s">
        <v>1569</v>
      </c>
      <c r="E316" s="104" t="s">
        <v>895</v>
      </c>
      <c r="G316" s="178"/>
      <c r="H316" s="179"/>
      <c r="J316" s="133"/>
      <c r="L316" s="180"/>
      <c r="M316" s="181"/>
      <c r="N316" s="182"/>
      <c r="O316" s="183"/>
      <c r="P316" s="184" t="s">
        <v>1934</v>
      </c>
      <c r="Q316" s="185" t="s">
        <v>1935</v>
      </c>
      <c r="R316" s="186" t="s">
        <v>1936</v>
      </c>
      <c r="S316" s="186">
        <v>2020.0</v>
      </c>
      <c r="T316" s="186" t="s">
        <v>1937</v>
      </c>
      <c r="U316" s="186" t="s">
        <v>72</v>
      </c>
      <c r="V316" s="174"/>
      <c r="W316" s="187" t="s">
        <v>1938</v>
      </c>
      <c r="AB316" s="186">
        <v>173.0</v>
      </c>
      <c r="AC316" s="186">
        <v>179.0</v>
      </c>
      <c r="AD316" s="183"/>
      <c r="AE316" s="183"/>
      <c r="AF316" s="183"/>
      <c r="AG316" s="183"/>
      <c r="AH316" s="183"/>
      <c r="AI316" s="183"/>
      <c r="AJ316" s="183"/>
      <c r="AK316" s="183"/>
      <c r="AL316" s="183"/>
      <c r="AM316" s="183"/>
      <c r="AN316" s="183"/>
      <c r="AO316" s="183"/>
      <c r="AP316" s="188"/>
      <c r="AQ316" s="195" t="s">
        <v>70</v>
      </c>
      <c r="AR316" s="196">
        <f t="shared" ref="AR316:AR322" si="1">COUNTIF($AT$3:$AT$313,AQ316)</f>
        <v>0</v>
      </c>
      <c r="AS316" s="197">
        <f t="shared" ref="AS316:AS322" si="2">COUNTIFS($AT$3:$AT$313,AQ316,$H$3:$H$313,"")</f>
        <v>0</v>
      </c>
      <c r="AT316" s="198">
        <f t="shared" ref="AT316:AT322" si="3">COUNTIFS($AT$3:$AT$313,AQ316,$H$3:$H$313,"YES")</f>
        <v>0</v>
      </c>
      <c r="AV316" s="189"/>
      <c r="AW316" s="189"/>
      <c r="AX316" s="189"/>
      <c r="AY316" s="134"/>
      <c r="AZ316" s="189"/>
      <c r="BA316" s="189"/>
      <c r="BB316" s="189"/>
      <c r="BC316" s="189"/>
      <c r="BD316" s="134"/>
      <c r="BE316" s="189"/>
      <c r="BF316" s="189"/>
      <c r="BG316" s="189"/>
      <c r="BH316" s="189"/>
      <c r="BI316" s="134"/>
      <c r="BJ316" s="189"/>
      <c r="BK316" s="189"/>
      <c r="BL316" s="189"/>
      <c r="BM316" s="189"/>
      <c r="BN316" s="189"/>
      <c r="BO316" s="189"/>
      <c r="BP316" s="189"/>
      <c r="BQ316" s="189"/>
      <c r="BR316" s="189"/>
      <c r="BS316" s="189"/>
      <c r="BT316" s="189"/>
      <c r="BU316" s="189"/>
      <c r="BV316" s="189"/>
      <c r="BW316" s="189"/>
      <c r="BX316" s="189"/>
      <c r="BY316" s="189"/>
      <c r="BZ316" s="189"/>
      <c r="CA316" s="189"/>
    </row>
    <row r="317">
      <c r="A317" s="174"/>
      <c r="B317" s="68"/>
      <c r="C317" s="69" t="s">
        <v>1569</v>
      </c>
      <c r="E317" s="104" t="s">
        <v>895</v>
      </c>
      <c r="G317" s="178"/>
      <c r="H317" s="179"/>
      <c r="J317" s="133"/>
      <c r="L317" s="180"/>
      <c r="M317" s="181"/>
      <c r="N317" s="182"/>
      <c r="O317" s="183"/>
      <c r="P317" s="184" t="s">
        <v>1939</v>
      </c>
      <c r="Q317" s="185" t="s">
        <v>1940</v>
      </c>
      <c r="R317" s="186" t="s">
        <v>1941</v>
      </c>
      <c r="S317" s="186">
        <v>2021.0</v>
      </c>
      <c r="T317" s="186" t="s">
        <v>1942</v>
      </c>
      <c r="U317" s="186" t="s">
        <v>72</v>
      </c>
      <c r="V317" s="174"/>
      <c r="W317" s="187" t="s">
        <v>1943</v>
      </c>
      <c r="AB317" s="186">
        <v>1.0</v>
      </c>
      <c r="AC317" s="186">
        <v>6.0</v>
      </c>
      <c r="AD317" s="183"/>
      <c r="AE317" s="183"/>
      <c r="AF317" s="183"/>
      <c r="AG317" s="183"/>
      <c r="AH317" s="183"/>
      <c r="AI317" s="183"/>
      <c r="AJ317" s="183"/>
      <c r="AK317" s="183"/>
      <c r="AL317" s="183"/>
      <c r="AM317" s="183"/>
      <c r="AN317" s="183"/>
      <c r="AO317" s="183"/>
      <c r="AP317" s="188"/>
      <c r="AQ317" s="195" t="s">
        <v>72</v>
      </c>
      <c r="AR317" s="196">
        <f t="shared" si="1"/>
        <v>13</v>
      </c>
      <c r="AS317" s="197">
        <f t="shared" si="2"/>
        <v>13</v>
      </c>
      <c r="AT317" s="198">
        <f t="shared" si="3"/>
        <v>0</v>
      </c>
      <c r="AV317" s="189"/>
      <c r="AW317" s="189"/>
      <c r="AX317" s="189"/>
      <c r="AY317" s="134"/>
      <c r="AZ317" s="189"/>
      <c r="BA317" s="189"/>
      <c r="BB317" s="189"/>
      <c r="BC317" s="189"/>
      <c r="BD317" s="134"/>
      <c r="BE317" s="189"/>
      <c r="BF317" s="189"/>
      <c r="BG317" s="189"/>
      <c r="BH317" s="189"/>
      <c r="BI317" s="134"/>
      <c r="BJ317" s="189"/>
      <c r="BK317" s="189"/>
      <c r="BL317" s="189"/>
      <c r="BM317" s="189"/>
      <c r="BN317" s="189"/>
      <c r="BO317" s="189"/>
      <c r="BP317" s="189"/>
      <c r="BQ317" s="189"/>
      <c r="BR317" s="189"/>
      <c r="BS317" s="189"/>
      <c r="BT317" s="189"/>
      <c r="BU317" s="189"/>
      <c r="BV317" s="189"/>
      <c r="BW317" s="189"/>
      <c r="BX317" s="189"/>
      <c r="BY317" s="189"/>
      <c r="BZ317" s="189"/>
      <c r="CA317" s="189"/>
    </row>
    <row r="318">
      <c r="A318" s="174"/>
      <c r="B318" s="68"/>
      <c r="C318" s="69" t="s">
        <v>1569</v>
      </c>
      <c r="E318" s="104" t="s">
        <v>895</v>
      </c>
      <c r="G318" s="178"/>
      <c r="H318" s="179"/>
      <c r="J318" s="133"/>
      <c r="L318" s="180"/>
      <c r="M318" s="181"/>
      <c r="N318" s="182"/>
      <c r="O318" s="183"/>
      <c r="P318" s="184" t="s">
        <v>1944</v>
      </c>
      <c r="Q318" s="185" t="s">
        <v>1945</v>
      </c>
      <c r="R318" s="186" t="s">
        <v>1946</v>
      </c>
      <c r="S318" s="186">
        <v>2018.0</v>
      </c>
      <c r="T318" s="186" t="s">
        <v>1947</v>
      </c>
      <c r="U318" s="186" t="s">
        <v>72</v>
      </c>
      <c r="V318" s="174"/>
      <c r="W318" s="187" t="s">
        <v>1948</v>
      </c>
      <c r="AB318" s="186">
        <v>1.0</v>
      </c>
      <c r="AC318" s="186">
        <v>6.0</v>
      </c>
      <c r="AD318" s="183"/>
      <c r="AE318" s="183"/>
      <c r="AF318" s="183"/>
      <c r="AG318" s="183"/>
      <c r="AH318" s="183"/>
      <c r="AI318" s="183"/>
      <c r="AJ318" s="183"/>
      <c r="AK318" s="183"/>
      <c r="AL318" s="183"/>
      <c r="AM318" s="183"/>
      <c r="AN318" s="183"/>
      <c r="AO318" s="183"/>
      <c r="AP318" s="188"/>
      <c r="AQ318" s="195" t="s">
        <v>471</v>
      </c>
      <c r="AR318" s="196">
        <f t="shared" si="1"/>
        <v>0</v>
      </c>
      <c r="AS318" s="197">
        <f t="shared" si="2"/>
        <v>0</v>
      </c>
      <c r="AT318" s="198">
        <f t="shared" si="3"/>
        <v>0</v>
      </c>
      <c r="AV318" s="189"/>
      <c r="AW318" s="189"/>
      <c r="AX318" s="189"/>
      <c r="AY318" s="134"/>
      <c r="AZ318" s="189"/>
      <c r="BA318" s="189"/>
      <c r="BB318" s="189"/>
      <c r="BC318" s="189"/>
      <c r="BD318" s="134"/>
      <c r="BE318" s="189"/>
      <c r="BF318" s="189"/>
      <c r="BG318" s="189"/>
      <c r="BH318" s="189"/>
      <c r="BI318" s="134"/>
      <c r="BJ318" s="189"/>
      <c r="BK318" s="189"/>
      <c r="BL318" s="189"/>
      <c r="BM318" s="189"/>
      <c r="BN318" s="189"/>
      <c r="BO318" s="189"/>
      <c r="BP318" s="189"/>
      <c r="BQ318" s="189"/>
      <c r="BR318" s="189"/>
      <c r="BS318" s="189"/>
      <c r="BT318" s="189"/>
      <c r="BU318" s="189"/>
      <c r="BV318" s="189"/>
      <c r="BW318" s="189"/>
      <c r="BX318" s="189"/>
      <c r="BY318" s="189"/>
      <c r="BZ318" s="189"/>
      <c r="CA318" s="189"/>
    </row>
    <row r="319">
      <c r="A319" s="174"/>
      <c r="B319" s="68"/>
      <c r="C319" s="69" t="s">
        <v>1569</v>
      </c>
      <c r="E319" s="104" t="s">
        <v>895</v>
      </c>
      <c r="G319" s="178"/>
      <c r="H319" s="179"/>
      <c r="J319" s="133"/>
      <c r="L319" s="180"/>
      <c r="M319" s="181"/>
      <c r="N319" s="182"/>
      <c r="O319" s="186">
        <v>3.0</v>
      </c>
      <c r="P319" s="184" t="s">
        <v>1949</v>
      </c>
      <c r="Q319" s="185" t="s">
        <v>1950</v>
      </c>
      <c r="R319" s="186" t="s">
        <v>1951</v>
      </c>
      <c r="S319" s="186">
        <v>2016.0</v>
      </c>
      <c r="T319" s="186" t="s">
        <v>1952</v>
      </c>
      <c r="U319" s="186" t="s">
        <v>72</v>
      </c>
      <c r="V319" s="174"/>
      <c r="W319" s="187" t="s">
        <v>1953</v>
      </c>
      <c r="AB319" s="186">
        <v>1.0</v>
      </c>
      <c r="AC319" s="186">
        <v>6.0</v>
      </c>
      <c r="AD319" s="183"/>
      <c r="AE319" s="183"/>
      <c r="AF319" s="183"/>
      <c r="AG319" s="183"/>
      <c r="AH319" s="183"/>
      <c r="AI319" s="183"/>
      <c r="AJ319" s="183"/>
      <c r="AK319" s="183"/>
      <c r="AL319" s="183"/>
      <c r="AM319" s="183"/>
      <c r="AN319" s="183"/>
      <c r="AO319" s="183"/>
      <c r="AP319" s="188"/>
      <c r="AQ319" s="195" t="s">
        <v>1954</v>
      </c>
      <c r="AR319" s="196">
        <f t="shared" si="1"/>
        <v>0</v>
      </c>
      <c r="AS319" s="197">
        <f t="shared" si="2"/>
        <v>0</v>
      </c>
      <c r="AT319" s="198">
        <f t="shared" si="3"/>
        <v>0</v>
      </c>
      <c r="AV319" s="189"/>
      <c r="AW319" s="189"/>
      <c r="AX319" s="189"/>
      <c r="AY319" s="134"/>
      <c r="AZ319" s="189"/>
      <c r="BA319" s="189"/>
      <c r="BB319" s="189"/>
      <c r="BC319" s="189"/>
      <c r="BD319" s="134"/>
      <c r="BE319" s="189"/>
      <c r="BF319" s="189"/>
      <c r="BG319" s="189"/>
      <c r="BH319" s="189"/>
      <c r="BI319" s="134"/>
      <c r="BJ319" s="189"/>
      <c r="BK319" s="189"/>
      <c r="BL319" s="189"/>
      <c r="BM319" s="189"/>
      <c r="BN319" s="189"/>
      <c r="BO319" s="189"/>
      <c r="BP319" s="189"/>
      <c r="BQ319" s="189"/>
      <c r="BR319" s="189"/>
      <c r="BS319" s="189"/>
      <c r="BT319" s="189"/>
      <c r="BU319" s="189"/>
      <c r="BV319" s="189"/>
      <c r="BW319" s="189"/>
      <c r="BX319" s="189"/>
      <c r="BY319" s="189"/>
      <c r="BZ319" s="189"/>
      <c r="CA319" s="189"/>
    </row>
    <row r="320">
      <c r="A320" s="174"/>
      <c r="B320" s="68"/>
      <c r="C320" s="69" t="s">
        <v>1955</v>
      </c>
      <c r="E320" s="199" t="s">
        <v>895</v>
      </c>
      <c r="G320" s="178"/>
      <c r="H320" s="179"/>
      <c r="J320" s="133"/>
      <c r="L320" s="180"/>
      <c r="M320" s="181"/>
      <c r="N320" s="182"/>
      <c r="O320" s="186">
        <v>2.0</v>
      </c>
      <c r="P320" s="184" t="s">
        <v>1956</v>
      </c>
      <c r="Q320" s="185" t="s">
        <v>1957</v>
      </c>
      <c r="R320" s="186" t="s">
        <v>1958</v>
      </c>
      <c r="S320" s="186">
        <v>2021.0</v>
      </c>
      <c r="T320" s="186" t="s">
        <v>1959</v>
      </c>
      <c r="U320" s="186" t="s">
        <v>72</v>
      </c>
      <c r="V320" s="174"/>
      <c r="W320" s="187" t="s">
        <v>1960</v>
      </c>
      <c r="Z320" s="186">
        <v>2.0</v>
      </c>
      <c r="AA320" s="186">
        <v>2.0</v>
      </c>
      <c r="AB320" s="186">
        <v>96.0</v>
      </c>
      <c r="AC320" s="186">
        <v>108.0</v>
      </c>
      <c r="AD320" s="183"/>
      <c r="AE320" s="183"/>
      <c r="AF320" s="183"/>
      <c r="AG320" s="183"/>
      <c r="AH320" s="183"/>
      <c r="AI320" s="183"/>
      <c r="AJ320" s="183"/>
      <c r="AK320" s="183"/>
      <c r="AL320" s="183"/>
      <c r="AM320" s="183"/>
      <c r="AN320" s="183"/>
      <c r="AO320" s="183"/>
      <c r="AP320" s="188"/>
      <c r="AQ320" s="195" t="s">
        <v>77</v>
      </c>
      <c r="AR320" s="196">
        <f t="shared" si="1"/>
        <v>0</v>
      </c>
      <c r="AS320" s="197">
        <f t="shared" si="2"/>
        <v>0</v>
      </c>
      <c r="AT320" s="198">
        <f t="shared" si="3"/>
        <v>0</v>
      </c>
      <c r="AV320" s="189"/>
      <c r="AW320" s="189"/>
      <c r="AX320" s="189"/>
      <c r="AY320" s="134"/>
      <c r="AZ320" s="189"/>
      <c r="BA320" s="189"/>
      <c r="BB320" s="189"/>
      <c r="BC320" s="189"/>
      <c r="BD320" s="134"/>
      <c r="BE320" s="189"/>
      <c r="BF320" s="189"/>
      <c r="BG320" s="189"/>
      <c r="BH320" s="189"/>
      <c r="BI320" s="134"/>
      <c r="BJ320" s="189"/>
      <c r="BK320" s="189"/>
      <c r="BL320" s="189"/>
      <c r="BM320" s="189"/>
      <c r="BN320" s="189"/>
      <c r="BO320" s="189"/>
      <c r="BP320" s="189"/>
      <c r="BQ320" s="189"/>
      <c r="BR320" s="189"/>
      <c r="BS320" s="189"/>
      <c r="BT320" s="189"/>
      <c r="BU320" s="189"/>
      <c r="BV320" s="189"/>
      <c r="BW320" s="189"/>
      <c r="BX320" s="189"/>
      <c r="BY320" s="189"/>
      <c r="BZ320" s="189"/>
      <c r="CA320" s="189"/>
    </row>
    <row r="321">
      <c r="A321" s="174"/>
      <c r="B321" s="68"/>
      <c r="C321" s="69" t="s">
        <v>1955</v>
      </c>
      <c r="E321" s="199" t="s">
        <v>895</v>
      </c>
      <c r="G321" s="178"/>
      <c r="H321" s="179"/>
      <c r="J321" s="133"/>
      <c r="L321" s="180"/>
      <c r="M321" s="181"/>
      <c r="N321" s="182"/>
      <c r="O321" s="183"/>
      <c r="P321" s="184" t="s">
        <v>1961</v>
      </c>
      <c r="Q321" s="185" t="s">
        <v>1962</v>
      </c>
      <c r="R321" s="186" t="s">
        <v>1963</v>
      </c>
      <c r="S321" s="186">
        <v>2020.0</v>
      </c>
      <c r="T321" s="186" t="s">
        <v>1964</v>
      </c>
      <c r="U321" s="186" t="s">
        <v>72</v>
      </c>
      <c r="V321" s="174"/>
      <c r="W321" s="187" t="s">
        <v>1965</v>
      </c>
      <c r="AB321" s="186">
        <v>1.0</v>
      </c>
      <c r="AC321" s="186">
        <v>5.0</v>
      </c>
      <c r="AD321" s="183"/>
      <c r="AE321" s="183"/>
      <c r="AF321" s="183"/>
      <c r="AG321" s="183"/>
      <c r="AH321" s="183"/>
      <c r="AI321" s="183"/>
      <c r="AJ321" s="183"/>
      <c r="AK321" s="183"/>
      <c r="AL321" s="183"/>
      <c r="AM321" s="183"/>
      <c r="AN321" s="183"/>
      <c r="AO321" s="183"/>
      <c r="AP321" s="188"/>
      <c r="AQ321" s="195" t="s">
        <v>295</v>
      </c>
      <c r="AR321" s="196">
        <f t="shared" si="1"/>
        <v>0</v>
      </c>
      <c r="AS321" s="197">
        <f t="shared" si="2"/>
        <v>0</v>
      </c>
      <c r="AT321" s="198">
        <f t="shared" si="3"/>
        <v>0</v>
      </c>
      <c r="AV321" s="189"/>
      <c r="AW321" s="189"/>
      <c r="AX321" s="189"/>
      <c r="AY321" s="134"/>
      <c r="AZ321" s="189"/>
      <c r="BA321" s="189"/>
      <c r="BB321" s="189"/>
      <c r="BC321" s="189"/>
      <c r="BD321" s="134"/>
      <c r="BE321" s="189"/>
      <c r="BF321" s="189"/>
      <c r="BG321" s="189"/>
      <c r="BH321" s="189"/>
      <c r="BI321" s="134"/>
      <c r="BJ321" s="189"/>
      <c r="BK321" s="189"/>
      <c r="BL321" s="189"/>
      <c r="BM321" s="189"/>
      <c r="BN321" s="189"/>
      <c r="BO321" s="189"/>
      <c r="BP321" s="189"/>
      <c r="BQ321" s="189"/>
      <c r="BR321" s="189"/>
      <c r="BS321" s="189"/>
      <c r="BT321" s="189"/>
      <c r="BU321" s="189"/>
      <c r="BV321" s="189"/>
      <c r="BW321" s="189"/>
      <c r="BX321" s="189"/>
      <c r="BY321" s="189"/>
      <c r="BZ321" s="189"/>
      <c r="CA321" s="189"/>
    </row>
    <row r="322">
      <c r="A322" s="174"/>
      <c r="B322" s="68"/>
      <c r="C322" s="69" t="s">
        <v>1955</v>
      </c>
      <c r="E322" s="199" t="s">
        <v>895</v>
      </c>
      <c r="G322" s="178"/>
      <c r="H322" s="179"/>
      <c r="J322" s="133"/>
      <c r="L322" s="180"/>
      <c r="M322" s="181"/>
      <c r="N322" s="182"/>
      <c r="O322" s="183"/>
      <c r="P322" s="184" t="s">
        <v>1966</v>
      </c>
      <c r="Q322" s="185" t="s">
        <v>1967</v>
      </c>
      <c r="R322" s="186" t="s">
        <v>1968</v>
      </c>
      <c r="S322" s="186">
        <v>2022.0</v>
      </c>
      <c r="T322" s="186" t="s">
        <v>1969</v>
      </c>
      <c r="U322" s="186" t="s">
        <v>72</v>
      </c>
      <c r="V322" s="174"/>
      <c r="W322" s="187" t="s">
        <v>1970</v>
      </c>
      <c r="AB322" s="186">
        <v>143.0</v>
      </c>
      <c r="AC322" s="186">
        <v>151.0</v>
      </c>
      <c r="AD322" s="183"/>
      <c r="AE322" s="183"/>
      <c r="AF322" s="183"/>
      <c r="AG322" s="183"/>
      <c r="AH322" s="183"/>
      <c r="AI322" s="183"/>
      <c r="AJ322" s="183"/>
      <c r="AK322" s="183"/>
      <c r="AL322" s="183"/>
      <c r="AM322" s="183"/>
      <c r="AN322" s="183"/>
      <c r="AO322" s="183"/>
      <c r="AP322" s="188"/>
      <c r="AQ322" s="195" t="s">
        <v>1971</v>
      </c>
      <c r="AR322" s="196">
        <f t="shared" si="1"/>
        <v>0</v>
      </c>
      <c r="AS322" s="197">
        <f t="shared" si="2"/>
        <v>0</v>
      </c>
      <c r="AT322" s="198">
        <f t="shared" si="3"/>
        <v>0</v>
      </c>
      <c r="AV322" s="189"/>
      <c r="AW322" s="189"/>
      <c r="AX322" s="189"/>
      <c r="AY322" s="134"/>
      <c r="AZ322" s="189"/>
      <c r="BA322" s="189"/>
      <c r="BB322" s="189"/>
      <c r="BC322" s="189"/>
      <c r="BD322" s="134"/>
      <c r="BE322" s="189"/>
      <c r="BF322" s="189"/>
      <c r="BG322" s="189"/>
      <c r="BH322" s="189"/>
      <c r="BI322" s="134"/>
      <c r="BJ322" s="189"/>
      <c r="BK322" s="189"/>
      <c r="BL322" s="189"/>
      <c r="BM322" s="189"/>
      <c r="BN322" s="189"/>
      <c r="BO322" s="189"/>
      <c r="BP322" s="189"/>
      <c r="BQ322" s="189"/>
      <c r="BR322" s="189"/>
      <c r="BS322" s="189"/>
      <c r="BT322" s="189"/>
      <c r="BU322" s="189"/>
      <c r="BV322" s="189"/>
      <c r="BW322" s="189"/>
      <c r="BX322" s="189"/>
      <c r="BY322" s="189"/>
      <c r="BZ322" s="189"/>
      <c r="CA322" s="189"/>
    </row>
    <row r="323">
      <c r="A323" s="174"/>
      <c r="B323" s="68"/>
      <c r="C323" s="69" t="s">
        <v>1955</v>
      </c>
      <c r="E323" s="199" t="s">
        <v>895</v>
      </c>
      <c r="G323" s="178"/>
      <c r="H323" s="179"/>
      <c r="J323" s="133"/>
      <c r="L323" s="180"/>
      <c r="M323" s="181"/>
      <c r="N323" s="182"/>
      <c r="O323" s="186">
        <v>5.0</v>
      </c>
      <c r="P323" s="184" t="s">
        <v>1972</v>
      </c>
      <c r="Q323" s="185" t="s">
        <v>1973</v>
      </c>
      <c r="R323" s="186" t="s">
        <v>1974</v>
      </c>
      <c r="S323" s="186">
        <v>2019.0</v>
      </c>
      <c r="T323" s="186" t="s">
        <v>1975</v>
      </c>
      <c r="U323" s="186" t="s">
        <v>72</v>
      </c>
      <c r="V323" s="174"/>
      <c r="W323" s="187" t="s">
        <v>1976</v>
      </c>
      <c r="AB323" s="186">
        <v>1.0</v>
      </c>
      <c r="AC323" s="186">
        <v>20.0</v>
      </c>
      <c r="AD323" s="183"/>
      <c r="AE323" s="183"/>
      <c r="AF323" s="183"/>
      <c r="AG323" s="183"/>
      <c r="AH323" s="183"/>
      <c r="AI323" s="183"/>
      <c r="AJ323" s="183"/>
      <c r="AK323" s="183"/>
      <c r="AL323" s="183"/>
      <c r="AM323" s="183"/>
      <c r="AN323" s="183"/>
      <c r="AO323" s="183"/>
      <c r="AP323" s="188"/>
      <c r="AQ323" s="200" t="s">
        <v>79</v>
      </c>
      <c r="AR323" s="201">
        <f t="shared" ref="AR323:AT323" si="4">sum(AR316:AR322)</f>
        <v>13</v>
      </c>
      <c r="AS323" s="202">
        <f t="shared" si="4"/>
        <v>13</v>
      </c>
      <c r="AT323" s="203">
        <f t="shared" si="4"/>
        <v>0</v>
      </c>
      <c r="AV323" s="189"/>
      <c r="AW323" s="189"/>
      <c r="AX323" s="189"/>
      <c r="AY323" s="134"/>
      <c r="AZ323" s="189"/>
      <c r="BA323" s="189"/>
      <c r="BB323" s="189"/>
      <c r="BC323" s="189"/>
      <c r="BD323" s="134"/>
      <c r="BE323" s="189"/>
      <c r="BF323" s="189"/>
      <c r="BG323" s="189"/>
      <c r="BH323" s="189"/>
      <c r="BI323" s="134"/>
      <c r="BJ323" s="189"/>
      <c r="BK323" s="189"/>
      <c r="BL323" s="189"/>
      <c r="BM323" s="189"/>
      <c r="BN323" s="189"/>
      <c r="BO323" s="189"/>
      <c r="BP323" s="189"/>
      <c r="BQ323" s="189"/>
      <c r="BR323" s="189"/>
      <c r="BS323" s="189"/>
      <c r="BT323" s="189"/>
      <c r="BU323" s="189"/>
      <c r="BV323" s="189"/>
      <c r="BW323" s="189"/>
      <c r="BX323" s="189"/>
      <c r="BY323" s="189"/>
      <c r="BZ323" s="189"/>
      <c r="CA323" s="189"/>
    </row>
    <row r="324">
      <c r="A324" s="174"/>
      <c r="B324" s="68"/>
      <c r="C324" s="69" t="s">
        <v>1955</v>
      </c>
      <c r="E324" s="199" t="s">
        <v>895</v>
      </c>
      <c r="G324" s="178"/>
      <c r="H324" s="179"/>
      <c r="J324" s="133"/>
      <c r="L324" s="180"/>
      <c r="M324" s="181"/>
      <c r="N324" s="182"/>
      <c r="O324" s="183"/>
      <c r="P324" s="184" t="s">
        <v>1977</v>
      </c>
      <c r="Q324" s="185" t="s">
        <v>1978</v>
      </c>
      <c r="R324" s="186" t="s">
        <v>1979</v>
      </c>
      <c r="S324" s="186">
        <v>2021.0</v>
      </c>
      <c r="T324" s="186" t="s">
        <v>1980</v>
      </c>
      <c r="U324" s="186" t="s">
        <v>72</v>
      </c>
      <c r="V324" s="174"/>
      <c r="W324" s="187" t="s">
        <v>1981</v>
      </c>
      <c r="AB324" s="186">
        <v>1.0</v>
      </c>
      <c r="AC324" s="186">
        <v>6.0</v>
      </c>
      <c r="AD324" s="183"/>
      <c r="AE324" s="183"/>
      <c r="AF324" s="183"/>
      <c r="AG324" s="183"/>
      <c r="AH324" s="183"/>
      <c r="AI324" s="183"/>
      <c r="AJ324" s="183"/>
      <c r="AK324" s="183"/>
      <c r="AL324" s="183"/>
      <c r="AM324" s="183"/>
      <c r="AN324" s="183"/>
      <c r="AO324" s="183"/>
      <c r="AP324" s="188"/>
      <c r="AQ324" s="134"/>
      <c r="AR324" s="134"/>
      <c r="AS324" s="189"/>
      <c r="AT324" s="190"/>
      <c r="AU324" s="189"/>
      <c r="AV324" s="189"/>
      <c r="AW324" s="189"/>
      <c r="AX324" s="189"/>
      <c r="AY324" s="134"/>
      <c r="AZ324" s="189"/>
      <c r="BA324" s="189"/>
      <c r="BB324" s="189"/>
      <c r="BC324" s="189"/>
      <c r="BD324" s="134"/>
      <c r="BE324" s="189"/>
      <c r="BF324" s="189"/>
      <c r="BG324" s="189"/>
      <c r="BH324" s="189"/>
      <c r="BI324" s="134"/>
      <c r="BJ324" s="189"/>
      <c r="BK324" s="189"/>
      <c r="BL324" s="189"/>
      <c r="BM324" s="189"/>
      <c r="BN324" s="189"/>
      <c r="BO324" s="189"/>
      <c r="BP324" s="189"/>
      <c r="BQ324" s="189"/>
      <c r="BR324" s="189"/>
      <c r="BS324" s="189"/>
      <c r="BT324" s="189"/>
      <c r="BU324" s="189"/>
      <c r="BV324" s="189"/>
      <c r="BW324" s="189"/>
      <c r="BX324" s="189"/>
      <c r="BY324" s="189"/>
      <c r="BZ324" s="189"/>
      <c r="CA324" s="189"/>
    </row>
    <row r="325">
      <c r="A325" s="174"/>
      <c r="B325" s="68"/>
      <c r="C325" s="69" t="s">
        <v>1955</v>
      </c>
      <c r="E325" s="199" t="s">
        <v>895</v>
      </c>
      <c r="G325" s="178"/>
      <c r="H325" s="179"/>
      <c r="J325" s="133"/>
      <c r="L325" s="180"/>
      <c r="M325" s="181"/>
      <c r="N325" s="182"/>
      <c r="O325" s="186">
        <v>2.0</v>
      </c>
      <c r="P325" s="184" t="s">
        <v>1982</v>
      </c>
      <c r="Q325" s="185" t="s">
        <v>1983</v>
      </c>
      <c r="R325" s="186" t="s">
        <v>1984</v>
      </c>
      <c r="S325" s="186">
        <v>2021.0</v>
      </c>
      <c r="T325" s="186" t="s">
        <v>1985</v>
      </c>
      <c r="U325" s="186" t="s">
        <v>72</v>
      </c>
      <c r="V325" s="174"/>
      <c r="W325" s="187" t="s">
        <v>1986</v>
      </c>
      <c r="AB325" s="186">
        <v>4049.0</v>
      </c>
      <c r="AC325" s="186">
        <v>4055.0</v>
      </c>
      <c r="AD325" s="183"/>
      <c r="AE325" s="183"/>
      <c r="AF325" s="183"/>
      <c r="AG325" s="183"/>
      <c r="AH325" s="183"/>
      <c r="AI325" s="183"/>
      <c r="AJ325" s="183"/>
      <c r="AK325" s="183"/>
      <c r="AL325" s="183"/>
      <c r="AM325" s="183"/>
      <c r="AN325" s="183"/>
      <c r="AO325" s="183"/>
      <c r="AP325" s="188"/>
      <c r="AQ325" s="134"/>
      <c r="AR325" s="134"/>
      <c r="AS325" s="189"/>
      <c r="AT325" s="190"/>
      <c r="AU325" s="189"/>
      <c r="AV325" s="189"/>
      <c r="AW325" s="189"/>
      <c r="AX325" s="189"/>
      <c r="AY325" s="134"/>
      <c r="AZ325" s="189"/>
      <c r="BA325" s="189"/>
      <c r="BB325" s="189"/>
      <c r="BC325" s="189"/>
      <c r="BD325" s="134"/>
      <c r="BE325" s="189"/>
      <c r="BF325" s="189"/>
      <c r="BG325" s="189"/>
      <c r="BH325" s="189"/>
      <c r="BI325" s="134"/>
      <c r="BJ325" s="189"/>
      <c r="BK325" s="189"/>
      <c r="BL325" s="189"/>
      <c r="BM325" s="189"/>
      <c r="BN325" s="189"/>
      <c r="BO325" s="189"/>
      <c r="BP325" s="189"/>
      <c r="BQ325" s="189"/>
      <c r="BR325" s="189"/>
      <c r="BS325" s="189"/>
      <c r="BT325" s="189"/>
      <c r="BU325" s="189"/>
      <c r="BV325" s="189"/>
      <c r="BW325" s="189"/>
      <c r="BX325" s="189"/>
      <c r="BY325" s="189"/>
      <c r="BZ325" s="189"/>
      <c r="CA325" s="189"/>
    </row>
    <row r="326">
      <c r="A326" s="174"/>
      <c r="B326" s="68" t="s">
        <v>459</v>
      </c>
      <c r="C326" s="69" t="s">
        <v>382</v>
      </c>
      <c r="E326" s="199" t="s">
        <v>1987</v>
      </c>
      <c r="F326" s="36" t="s">
        <v>384</v>
      </c>
      <c r="G326" s="20" t="s">
        <v>732</v>
      </c>
      <c r="H326" s="45" t="s">
        <v>384</v>
      </c>
      <c r="J326" s="133"/>
      <c r="K326" s="36" t="s">
        <v>382</v>
      </c>
      <c r="L326" s="204" t="s">
        <v>384</v>
      </c>
      <c r="M326" s="175" t="s">
        <v>1988</v>
      </c>
      <c r="N326" s="182"/>
      <c r="O326" s="186">
        <v>2.0</v>
      </c>
      <c r="P326" s="184" t="s">
        <v>1989</v>
      </c>
      <c r="Q326" s="185" t="s">
        <v>1990</v>
      </c>
      <c r="R326" s="186" t="s">
        <v>1991</v>
      </c>
      <c r="S326" s="186">
        <v>2017.0</v>
      </c>
      <c r="T326" s="186" t="s">
        <v>1992</v>
      </c>
      <c r="U326" s="186" t="s">
        <v>72</v>
      </c>
      <c r="V326" s="174"/>
      <c r="W326" s="187" t="s">
        <v>1993</v>
      </c>
      <c r="AB326" s="186">
        <v>540.0</v>
      </c>
      <c r="AC326" s="186">
        <v>545.0</v>
      </c>
      <c r="AD326" s="183"/>
      <c r="AE326" s="183"/>
      <c r="AF326" s="183"/>
      <c r="AG326" s="183"/>
      <c r="AH326" s="183"/>
      <c r="AI326" s="183"/>
      <c r="AJ326" s="183"/>
      <c r="AK326" s="183"/>
      <c r="AL326" s="183"/>
      <c r="AM326" s="183"/>
      <c r="AN326" s="183"/>
      <c r="AO326" s="183"/>
      <c r="AP326" s="188"/>
      <c r="AQ326" s="134"/>
      <c r="AR326" s="134"/>
      <c r="AS326" s="23" t="s">
        <v>72</v>
      </c>
      <c r="AT326" s="23" t="s">
        <v>72</v>
      </c>
      <c r="AU326" s="205" t="s">
        <v>231</v>
      </c>
      <c r="AV326" s="23" t="s">
        <v>231</v>
      </c>
      <c r="AW326" s="23" t="s">
        <v>231</v>
      </c>
      <c r="AX326" s="189"/>
      <c r="AY326" s="205" t="s">
        <v>1994</v>
      </c>
      <c r="AZ326" s="23" t="s">
        <v>1995</v>
      </c>
      <c r="BA326" s="189"/>
      <c r="BB326" s="23" t="s">
        <v>1996</v>
      </c>
      <c r="BC326" s="23" t="s">
        <v>1997</v>
      </c>
      <c r="BD326" s="205" t="s">
        <v>1998</v>
      </c>
      <c r="BE326" s="23" t="s">
        <v>1995</v>
      </c>
      <c r="BF326" s="23" t="s">
        <v>1999</v>
      </c>
      <c r="BG326" s="189"/>
      <c r="BH326" s="189"/>
      <c r="BI326" s="134"/>
      <c r="BJ326" s="189"/>
      <c r="BK326" s="23" t="s">
        <v>2000</v>
      </c>
      <c r="BL326" s="189"/>
      <c r="BM326" s="189"/>
      <c r="BN326" s="189"/>
      <c r="BO326" s="189"/>
      <c r="BP326" s="189"/>
      <c r="BQ326" s="189"/>
      <c r="BR326" s="189"/>
      <c r="BS326" s="189"/>
      <c r="BT326" s="189"/>
      <c r="BU326" s="189"/>
      <c r="BV326" s="189"/>
      <c r="BW326" s="189"/>
      <c r="BX326" s="189"/>
      <c r="BY326" s="189"/>
      <c r="BZ326" s="189"/>
      <c r="CA326" s="189"/>
    </row>
    <row r="327">
      <c r="A327" s="174"/>
      <c r="B327" s="68"/>
      <c r="C327" s="69" t="s">
        <v>1955</v>
      </c>
      <c r="E327" s="199" t="s">
        <v>895</v>
      </c>
      <c r="G327" s="178"/>
      <c r="H327" s="179"/>
      <c r="J327" s="133"/>
      <c r="L327" s="180"/>
      <c r="M327" s="181"/>
      <c r="N327" s="182"/>
      <c r="O327" s="186">
        <v>4.0</v>
      </c>
      <c r="P327" s="184" t="s">
        <v>2001</v>
      </c>
      <c r="Q327" s="185" t="s">
        <v>2002</v>
      </c>
      <c r="R327" s="186" t="s">
        <v>2003</v>
      </c>
      <c r="S327" s="186">
        <v>2019.0</v>
      </c>
      <c r="T327" s="186" t="s">
        <v>2004</v>
      </c>
      <c r="U327" s="186" t="s">
        <v>72</v>
      </c>
      <c r="V327" s="174"/>
      <c r="W327" s="187" t="s">
        <v>2005</v>
      </c>
      <c r="AB327" s="186">
        <v>96.0</v>
      </c>
      <c r="AC327" s="186">
        <v>99.0</v>
      </c>
      <c r="AD327" s="183"/>
      <c r="AE327" s="183"/>
      <c r="AF327" s="183"/>
      <c r="AG327" s="183"/>
      <c r="AH327" s="183"/>
      <c r="AI327" s="183"/>
      <c r="AJ327" s="183"/>
      <c r="AK327" s="183"/>
      <c r="AL327" s="183"/>
      <c r="AM327" s="183"/>
      <c r="AN327" s="183"/>
      <c r="AO327" s="183"/>
      <c r="AP327" s="188"/>
      <c r="AQ327" s="134"/>
      <c r="AR327" s="134"/>
      <c r="AS327" s="189"/>
      <c r="AT327" s="189"/>
      <c r="AU327" s="134"/>
      <c r="AV327" s="189"/>
      <c r="AW327" s="189"/>
      <c r="AX327" s="189"/>
      <c r="AY327" s="134"/>
      <c r="AZ327" s="189"/>
      <c r="BA327" s="189"/>
      <c r="BB327" s="189"/>
      <c r="BC327" s="189"/>
      <c r="BD327" s="134"/>
      <c r="BE327" s="189"/>
      <c r="BF327" s="189"/>
      <c r="BG327" s="189"/>
      <c r="BH327" s="189"/>
      <c r="BI327" s="134"/>
      <c r="BJ327" s="189"/>
      <c r="BK327" s="189"/>
      <c r="BL327" s="189"/>
      <c r="BM327" s="189"/>
      <c r="BN327" s="189"/>
      <c r="BO327" s="189"/>
      <c r="BP327" s="189"/>
      <c r="BQ327" s="189"/>
      <c r="BR327" s="189"/>
      <c r="BS327" s="189"/>
      <c r="BT327" s="189"/>
      <c r="BU327" s="189"/>
      <c r="BV327" s="189"/>
      <c r="BW327" s="189"/>
      <c r="BX327" s="189"/>
      <c r="BY327" s="189"/>
      <c r="BZ327" s="189"/>
      <c r="CA327" s="189"/>
    </row>
    <row r="328">
      <c r="A328" s="174"/>
      <c r="B328" s="68"/>
      <c r="C328" s="69" t="s">
        <v>1955</v>
      </c>
      <c r="E328" s="199" t="s">
        <v>895</v>
      </c>
      <c r="G328" s="178"/>
      <c r="H328" s="179"/>
      <c r="J328" s="133"/>
      <c r="L328" s="180"/>
      <c r="M328" s="181"/>
      <c r="N328" s="182"/>
      <c r="O328" s="183"/>
      <c r="P328" s="184" t="s">
        <v>2006</v>
      </c>
      <c r="Q328" s="185" t="s">
        <v>2007</v>
      </c>
      <c r="R328" s="186" t="s">
        <v>2008</v>
      </c>
      <c r="S328" s="186">
        <v>2020.0</v>
      </c>
      <c r="T328" s="186" t="s">
        <v>2009</v>
      </c>
      <c r="U328" s="186" t="s">
        <v>72</v>
      </c>
      <c r="V328" s="174"/>
      <c r="W328" s="187" t="s">
        <v>2010</v>
      </c>
      <c r="AB328" s="186">
        <v>246.0</v>
      </c>
      <c r="AC328" s="186">
        <v>252.0</v>
      </c>
      <c r="AD328" s="183"/>
      <c r="AE328" s="183"/>
      <c r="AF328" s="183"/>
      <c r="AG328" s="183"/>
      <c r="AH328" s="183"/>
      <c r="AI328" s="183"/>
      <c r="AJ328" s="183"/>
      <c r="AK328" s="183"/>
      <c r="AL328" s="183"/>
      <c r="AM328" s="183"/>
      <c r="AN328" s="183"/>
      <c r="AO328" s="183"/>
      <c r="AP328" s="188"/>
      <c r="AQ328" s="134"/>
      <c r="AR328" s="134"/>
      <c r="AS328" s="189"/>
      <c r="AT328" s="189"/>
      <c r="AU328" s="134"/>
      <c r="AV328" s="189"/>
      <c r="AW328" s="189"/>
      <c r="AX328" s="189"/>
      <c r="AY328" s="134"/>
      <c r="AZ328" s="189"/>
      <c r="BA328" s="189"/>
      <c r="BB328" s="189"/>
      <c r="BC328" s="189"/>
      <c r="BD328" s="134"/>
      <c r="BE328" s="189"/>
      <c r="BF328" s="189"/>
      <c r="BG328" s="189"/>
      <c r="BH328" s="189"/>
      <c r="BI328" s="134"/>
      <c r="BJ328" s="189"/>
      <c r="BK328" s="189"/>
      <c r="BL328" s="189"/>
      <c r="BM328" s="189"/>
      <c r="BN328" s="189"/>
      <c r="BO328" s="189"/>
      <c r="BP328" s="189"/>
      <c r="BQ328" s="189"/>
      <c r="BR328" s="189"/>
      <c r="BS328" s="189"/>
      <c r="BT328" s="189"/>
      <c r="BU328" s="189"/>
      <c r="BV328" s="189"/>
      <c r="BW328" s="189"/>
      <c r="BX328" s="189"/>
      <c r="BY328" s="189"/>
      <c r="BZ328" s="189"/>
      <c r="CA328" s="189"/>
    </row>
    <row r="329">
      <c r="A329" s="174"/>
      <c r="B329" s="68"/>
      <c r="C329" s="69" t="s">
        <v>1955</v>
      </c>
      <c r="E329" s="199" t="s">
        <v>895</v>
      </c>
      <c r="G329" s="178"/>
      <c r="H329" s="179"/>
      <c r="J329" s="133"/>
      <c r="L329" s="180"/>
      <c r="M329" s="181"/>
      <c r="N329" s="182"/>
      <c r="O329" s="183"/>
      <c r="P329" s="184" t="s">
        <v>2011</v>
      </c>
      <c r="Q329" s="185" t="s">
        <v>2012</v>
      </c>
      <c r="R329" s="186" t="s">
        <v>2013</v>
      </c>
      <c r="S329" s="186">
        <v>2022.0</v>
      </c>
      <c r="T329" s="186" t="s">
        <v>2014</v>
      </c>
      <c r="U329" s="186" t="s">
        <v>72</v>
      </c>
      <c r="V329" s="174"/>
      <c r="W329" s="187" t="s">
        <v>2015</v>
      </c>
      <c r="AB329" s="186">
        <v>1.0</v>
      </c>
      <c r="AC329" s="186">
        <v>5.0</v>
      </c>
      <c r="AD329" s="183"/>
      <c r="AE329" s="183"/>
      <c r="AF329" s="183"/>
      <c r="AG329" s="183"/>
      <c r="AH329" s="183"/>
      <c r="AI329" s="183"/>
      <c r="AJ329" s="183"/>
      <c r="AK329" s="183"/>
      <c r="AL329" s="183"/>
      <c r="AM329" s="183"/>
      <c r="AN329" s="183"/>
      <c r="AO329" s="183"/>
      <c r="AP329" s="188"/>
      <c r="AQ329" s="134"/>
      <c r="AR329" s="134"/>
      <c r="AS329" s="189"/>
      <c r="AT329" s="189"/>
      <c r="AU329" s="134"/>
      <c r="AV329" s="189"/>
      <c r="AW329" s="189"/>
      <c r="AX329" s="189"/>
      <c r="AY329" s="134"/>
      <c r="AZ329" s="189"/>
      <c r="BA329" s="189"/>
      <c r="BB329" s="189"/>
      <c r="BC329" s="189"/>
      <c r="BD329" s="134"/>
      <c r="BE329" s="189"/>
      <c r="BF329" s="189"/>
      <c r="BG329" s="189"/>
      <c r="BH329" s="189"/>
      <c r="BI329" s="134"/>
      <c r="BJ329" s="189"/>
      <c r="BK329" s="189"/>
      <c r="BL329" s="189"/>
      <c r="BM329" s="189"/>
      <c r="BN329" s="189"/>
      <c r="BO329" s="189"/>
      <c r="BP329" s="189"/>
      <c r="BQ329" s="189"/>
      <c r="BR329" s="189"/>
      <c r="BS329" s="189"/>
      <c r="BT329" s="189"/>
      <c r="BU329" s="189"/>
      <c r="BV329" s="189"/>
      <c r="BW329" s="189"/>
      <c r="BX329" s="189"/>
      <c r="BY329" s="189"/>
      <c r="BZ329" s="189"/>
      <c r="CA329" s="189"/>
    </row>
    <row r="330">
      <c r="A330" s="174"/>
      <c r="B330" s="68"/>
      <c r="C330" s="69" t="s">
        <v>1955</v>
      </c>
      <c r="E330" s="199" t="s">
        <v>895</v>
      </c>
      <c r="G330" s="178"/>
      <c r="H330" s="179"/>
      <c r="J330" s="133"/>
      <c r="L330" s="180"/>
      <c r="M330" s="181"/>
      <c r="N330" s="182"/>
      <c r="O330" s="183"/>
      <c r="P330" s="184" t="s">
        <v>2016</v>
      </c>
      <c r="Q330" s="185" t="s">
        <v>2017</v>
      </c>
      <c r="R330" s="186" t="s">
        <v>2018</v>
      </c>
      <c r="S330" s="186">
        <v>2022.0</v>
      </c>
      <c r="T330" s="186" t="s">
        <v>1802</v>
      </c>
      <c r="U330" s="186" t="s">
        <v>72</v>
      </c>
      <c r="V330" s="174"/>
      <c r="W330" s="187" t="s">
        <v>2019</v>
      </c>
      <c r="Z330" s="186" t="s">
        <v>1804</v>
      </c>
      <c r="AA330" s="186">
        <v>99.0</v>
      </c>
      <c r="AB330" s="186">
        <v>1.0</v>
      </c>
      <c r="AC330" s="186">
        <v>12.0</v>
      </c>
      <c r="AD330" s="183"/>
      <c r="AE330" s="183"/>
      <c r="AF330" s="183"/>
      <c r="AG330" s="183"/>
      <c r="AH330" s="183"/>
      <c r="AI330" s="183"/>
      <c r="AJ330" s="183"/>
      <c r="AK330" s="183"/>
      <c r="AL330" s="183"/>
      <c r="AM330" s="183"/>
      <c r="AN330" s="183"/>
      <c r="AO330" s="183"/>
      <c r="AP330" s="188"/>
      <c r="AQ330" s="134"/>
      <c r="AR330" s="134"/>
      <c r="AS330" s="189"/>
      <c r="AT330" s="189"/>
      <c r="AU330" s="134"/>
      <c r="AV330" s="189"/>
      <c r="AW330" s="189"/>
      <c r="AX330" s="189"/>
      <c r="AY330" s="134"/>
      <c r="AZ330" s="189"/>
      <c r="BA330" s="189"/>
      <c r="BB330" s="189"/>
      <c r="BC330" s="189"/>
      <c r="BD330" s="134"/>
      <c r="BE330" s="189"/>
      <c r="BF330" s="189"/>
      <c r="BG330" s="189"/>
      <c r="BH330" s="189"/>
      <c r="BI330" s="134"/>
      <c r="BJ330" s="189"/>
      <c r="BK330" s="189"/>
      <c r="BL330" s="189"/>
      <c r="BM330" s="189"/>
      <c r="BN330" s="189"/>
      <c r="BO330" s="189"/>
      <c r="BP330" s="189"/>
      <c r="BQ330" s="189"/>
      <c r="BR330" s="189"/>
      <c r="BS330" s="189"/>
      <c r="BT330" s="189"/>
      <c r="BU330" s="189"/>
      <c r="BV330" s="189"/>
      <c r="BW330" s="189"/>
      <c r="BX330" s="189"/>
      <c r="BY330" s="189"/>
      <c r="BZ330" s="189"/>
      <c r="CA330" s="189"/>
    </row>
    <row r="331">
      <c r="A331" s="174"/>
      <c r="B331" s="68"/>
      <c r="C331" s="69" t="s">
        <v>1955</v>
      </c>
      <c r="E331" s="199" t="s">
        <v>895</v>
      </c>
      <c r="G331" s="178"/>
      <c r="H331" s="179"/>
      <c r="J331" s="133"/>
      <c r="L331" s="180"/>
      <c r="M331" s="181"/>
      <c r="N331" s="182"/>
      <c r="O331" s="183"/>
      <c r="P331" s="184" t="s">
        <v>2020</v>
      </c>
      <c r="Q331" s="185" t="s">
        <v>2021</v>
      </c>
      <c r="R331" s="186" t="s">
        <v>2022</v>
      </c>
      <c r="S331" s="186">
        <v>2022.0</v>
      </c>
      <c r="T331" s="186" t="s">
        <v>2023</v>
      </c>
      <c r="U331" s="186" t="s">
        <v>72</v>
      </c>
      <c r="V331" s="174"/>
      <c r="W331" s="187" t="s">
        <v>2024</v>
      </c>
      <c r="AB331" s="186">
        <v>3319.0</v>
      </c>
      <c r="AC331" s="186">
        <v>3323.0</v>
      </c>
      <c r="AD331" s="183"/>
      <c r="AE331" s="183"/>
      <c r="AF331" s="183"/>
      <c r="AG331" s="183"/>
      <c r="AH331" s="183"/>
      <c r="AI331" s="183"/>
      <c r="AJ331" s="183"/>
      <c r="AK331" s="183"/>
      <c r="AL331" s="183"/>
      <c r="AM331" s="183"/>
      <c r="AN331" s="183"/>
      <c r="AO331" s="183"/>
      <c r="AP331" s="188"/>
      <c r="AQ331" s="134"/>
      <c r="AR331" s="134"/>
      <c r="AS331" s="189"/>
      <c r="AT331" s="189"/>
      <c r="AU331" s="134"/>
      <c r="AV331" s="189"/>
      <c r="AW331" s="189"/>
      <c r="AX331" s="189"/>
      <c r="AY331" s="134"/>
      <c r="AZ331" s="189"/>
      <c r="BA331" s="189"/>
      <c r="BB331" s="189"/>
      <c r="BC331" s="189"/>
      <c r="BD331" s="134"/>
      <c r="BE331" s="189"/>
      <c r="BF331" s="189"/>
      <c r="BG331" s="189"/>
      <c r="BH331" s="189"/>
      <c r="BI331" s="134"/>
      <c r="BJ331" s="189"/>
      <c r="BK331" s="189"/>
      <c r="BL331" s="189"/>
      <c r="BM331" s="189"/>
      <c r="BN331" s="189"/>
      <c r="BO331" s="189"/>
      <c r="BP331" s="189"/>
      <c r="BQ331" s="189"/>
      <c r="BR331" s="189"/>
      <c r="BS331" s="189"/>
      <c r="BT331" s="189"/>
      <c r="BU331" s="189"/>
      <c r="BV331" s="189"/>
      <c r="BW331" s="189"/>
      <c r="BX331" s="189"/>
      <c r="BY331" s="189"/>
      <c r="BZ331" s="189"/>
      <c r="CA331" s="189"/>
    </row>
    <row r="332">
      <c r="A332" s="174"/>
      <c r="B332" s="68"/>
      <c r="C332" s="69" t="s">
        <v>1955</v>
      </c>
      <c r="E332" s="199" t="s">
        <v>2025</v>
      </c>
      <c r="G332" s="178"/>
      <c r="H332" s="179"/>
      <c r="J332" s="133"/>
      <c r="L332" s="180"/>
      <c r="M332" s="181"/>
      <c r="N332" s="182"/>
      <c r="O332" s="183"/>
      <c r="P332" s="185" t="s">
        <v>2026</v>
      </c>
      <c r="R332" s="186" t="s">
        <v>2027</v>
      </c>
      <c r="S332" s="186">
        <v>2018.0</v>
      </c>
      <c r="T332" s="183"/>
      <c r="U332" s="184" t="s">
        <v>2028</v>
      </c>
      <c r="W332" s="187" t="s">
        <v>2029</v>
      </c>
      <c r="AA332" s="183"/>
      <c r="AB332" s="186">
        <v>940.0</v>
      </c>
      <c r="AC332" s="186">
        <v>943.0</v>
      </c>
      <c r="AD332" s="183"/>
      <c r="AE332" s="183"/>
      <c r="AF332" s="183"/>
      <c r="AG332" s="183"/>
      <c r="AH332" s="183"/>
      <c r="AI332" s="186" t="s">
        <v>2030</v>
      </c>
      <c r="AK332" s="183"/>
      <c r="AL332" s="183"/>
      <c r="AM332" s="183"/>
      <c r="AN332" s="183"/>
      <c r="AO332" s="183"/>
      <c r="AP332" s="188"/>
      <c r="AQ332" s="134"/>
      <c r="AR332" s="134"/>
      <c r="AS332" s="189"/>
      <c r="AT332" s="189"/>
      <c r="AU332" s="134"/>
      <c r="AV332" s="189"/>
      <c r="AW332" s="189"/>
      <c r="AX332" s="189"/>
      <c r="AY332" s="134"/>
      <c r="AZ332" s="189"/>
      <c r="BA332" s="189"/>
      <c r="BB332" s="189"/>
      <c r="BC332" s="189"/>
      <c r="BD332" s="134"/>
      <c r="BE332" s="189"/>
      <c r="BF332" s="189"/>
      <c r="BG332" s="189"/>
      <c r="BH332" s="189"/>
      <c r="BI332" s="134"/>
      <c r="BJ332" s="189"/>
      <c r="BK332" s="189"/>
      <c r="BL332" s="189"/>
      <c r="BM332" s="189"/>
      <c r="BN332" s="189"/>
      <c r="BO332" s="189"/>
      <c r="BP332" s="189"/>
      <c r="BQ332" s="189"/>
      <c r="BR332" s="189"/>
      <c r="BS332" s="189"/>
      <c r="BT332" s="189"/>
      <c r="BU332" s="189"/>
      <c r="BV332" s="189"/>
      <c r="BW332" s="189"/>
      <c r="BX332" s="189"/>
      <c r="BY332" s="189"/>
      <c r="BZ332" s="189"/>
      <c r="CA332" s="189"/>
    </row>
    <row r="333">
      <c r="A333" s="174"/>
      <c r="B333" s="68"/>
      <c r="C333" s="69" t="s">
        <v>1955</v>
      </c>
      <c r="E333" s="199" t="s">
        <v>895</v>
      </c>
      <c r="G333" s="178"/>
      <c r="H333" s="179"/>
      <c r="J333" s="133"/>
      <c r="L333" s="180"/>
      <c r="M333" s="181"/>
      <c r="N333" s="182"/>
      <c r="O333" s="183"/>
      <c r="P333" s="185" t="s">
        <v>2031</v>
      </c>
      <c r="R333" s="186" t="s">
        <v>2032</v>
      </c>
      <c r="S333" s="186">
        <v>2022.0</v>
      </c>
      <c r="T333" s="183"/>
      <c r="U333" s="184" t="s">
        <v>2028</v>
      </c>
      <c r="W333" s="187" t="s">
        <v>2033</v>
      </c>
      <c r="AA333" s="183"/>
      <c r="AB333" s="183"/>
      <c r="AC333" s="183"/>
      <c r="AD333" s="186" t="s">
        <v>2034</v>
      </c>
      <c r="AF333" s="183"/>
      <c r="AG333" s="183"/>
      <c r="AH333" s="183"/>
      <c r="AI333" s="186" t="s">
        <v>2035</v>
      </c>
      <c r="AK333" s="183"/>
      <c r="AL333" s="183"/>
      <c r="AM333" s="183"/>
      <c r="AN333" s="183"/>
      <c r="AO333" s="183"/>
      <c r="AP333" s="188"/>
      <c r="AQ333" s="134"/>
      <c r="AR333" s="134"/>
      <c r="AS333" s="189"/>
      <c r="AT333" s="189"/>
      <c r="AU333" s="134"/>
      <c r="AV333" s="189"/>
      <c r="AW333" s="189"/>
      <c r="AX333" s="189"/>
      <c r="AY333" s="134"/>
      <c r="AZ333" s="189"/>
      <c r="BA333" s="189"/>
      <c r="BB333" s="189"/>
      <c r="BC333" s="189"/>
      <c r="BD333" s="134"/>
      <c r="BE333" s="189"/>
      <c r="BF333" s="189"/>
      <c r="BG333" s="189"/>
      <c r="BH333" s="189"/>
      <c r="BI333" s="134"/>
      <c r="BJ333" s="189"/>
      <c r="BK333" s="189"/>
      <c r="BL333" s="189"/>
      <c r="BM333" s="189"/>
      <c r="BN333" s="189"/>
      <c r="BO333" s="189"/>
      <c r="BP333" s="189"/>
      <c r="BQ333" s="189"/>
      <c r="BR333" s="189"/>
      <c r="BS333" s="189"/>
      <c r="BT333" s="189"/>
      <c r="BU333" s="189"/>
      <c r="BV333" s="189"/>
      <c r="BW333" s="189"/>
      <c r="BX333" s="189"/>
      <c r="BY333" s="189"/>
      <c r="BZ333" s="189"/>
      <c r="CA333" s="189"/>
    </row>
    <row r="334">
      <c r="A334" s="174"/>
      <c r="B334" s="68"/>
      <c r="C334" s="69" t="s">
        <v>1955</v>
      </c>
      <c r="E334" s="199" t="s">
        <v>895</v>
      </c>
      <c r="G334" s="178"/>
      <c r="H334" s="179"/>
      <c r="J334" s="133"/>
      <c r="L334" s="180"/>
      <c r="M334" s="181"/>
      <c r="N334" s="182"/>
      <c r="O334" s="183"/>
      <c r="P334" s="185" t="s">
        <v>2036</v>
      </c>
      <c r="R334" s="186" t="s">
        <v>2037</v>
      </c>
      <c r="S334" s="186">
        <v>2021.0</v>
      </c>
      <c r="T334" s="186" t="s">
        <v>2038</v>
      </c>
      <c r="U334" s="184" t="s">
        <v>2028</v>
      </c>
      <c r="W334" s="187" t="s">
        <v>2039</v>
      </c>
      <c r="Z334" s="186">
        <v>2.0</v>
      </c>
      <c r="AA334" s="186">
        <v>3.0</v>
      </c>
      <c r="AB334" s="183"/>
      <c r="AC334" s="183"/>
      <c r="AD334" s="183"/>
      <c r="AE334" s="183"/>
      <c r="AF334" s="183"/>
      <c r="AG334" s="183"/>
      <c r="AH334" s="183"/>
      <c r="AI334" s="186" t="s">
        <v>2040</v>
      </c>
      <c r="AK334" s="183"/>
      <c r="AL334" s="183"/>
      <c r="AM334" s="183"/>
      <c r="AN334" s="183"/>
      <c r="AO334" s="183"/>
      <c r="AP334" s="188"/>
      <c r="AQ334" s="134"/>
      <c r="AR334" s="134"/>
      <c r="AS334" s="189"/>
      <c r="AT334" s="189"/>
      <c r="AU334" s="134"/>
      <c r="AV334" s="189"/>
      <c r="AW334" s="189"/>
      <c r="AX334" s="189"/>
      <c r="AY334" s="134"/>
      <c r="AZ334" s="189"/>
      <c r="BA334" s="189"/>
      <c r="BB334" s="189"/>
      <c r="BC334" s="189"/>
      <c r="BD334" s="134"/>
      <c r="BE334" s="189"/>
      <c r="BF334" s="189"/>
      <c r="BG334" s="189"/>
      <c r="BH334" s="189"/>
      <c r="BI334" s="134"/>
      <c r="BJ334" s="189"/>
      <c r="BK334" s="189"/>
      <c r="BL334" s="189"/>
      <c r="BM334" s="189"/>
      <c r="BN334" s="189"/>
      <c r="BO334" s="189"/>
      <c r="BP334" s="189"/>
      <c r="BQ334" s="189"/>
      <c r="BR334" s="189"/>
      <c r="BS334" s="189"/>
      <c r="BT334" s="189"/>
      <c r="BU334" s="189"/>
      <c r="BV334" s="189"/>
      <c r="BW334" s="189"/>
      <c r="BX334" s="189"/>
      <c r="BY334" s="189"/>
      <c r="BZ334" s="189"/>
      <c r="CA334" s="189"/>
    </row>
    <row r="335">
      <c r="A335" s="174"/>
      <c r="B335" s="68" t="s">
        <v>1955</v>
      </c>
      <c r="C335" s="69"/>
      <c r="E335" s="199" t="s">
        <v>2041</v>
      </c>
      <c r="G335" s="178"/>
      <c r="H335" s="179"/>
      <c r="J335" s="206" t="s">
        <v>2042</v>
      </c>
      <c r="K335" s="36" t="s">
        <v>382</v>
      </c>
      <c r="L335" s="204" t="s">
        <v>384</v>
      </c>
      <c r="M335" s="207" t="s">
        <v>2043</v>
      </c>
      <c r="N335" s="182"/>
      <c r="O335" s="183"/>
      <c r="P335" s="185" t="s">
        <v>2044</v>
      </c>
      <c r="R335" s="186" t="s">
        <v>2045</v>
      </c>
      <c r="S335" s="186">
        <v>2017.0</v>
      </c>
      <c r="T335" s="183"/>
      <c r="U335" s="184" t="s">
        <v>2028</v>
      </c>
      <c r="W335" s="208" t="s">
        <v>2046</v>
      </c>
      <c r="AA335" s="183"/>
      <c r="AB335" s="183"/>
      <c r="AC335" s="183"/>
      <c r="AD335" s="186" t="s">
        <v>2047</v>
      </c>
      <c r="AE335" s="183"/>
      <c r="AF335" s="183"/>
      <c r="AG335" s="183"/>
      <c r="AH335" s="183"/>
      <c r="AI335" s="186" t="s">
        <v>2048</v>
      </c>
      <c r="AK335" s="183"/>
      <c r="AL335" s="183"/>
      <c r="AM335" s="183"/>
      <c r="AN335" s="183"/>
      <c r="AO335" s="183"/>
      <c r="AP335" s="188"/>
      <c r="AQ335" s="134"/>
      <c r="AR335" s="134"/>
      <c r="AS335" s="23" t="s">
        <v>70</v>
      </c>
      <c r="AT335" s="23" t="s">
        <v>70</v>
      </c>
      <c r="AU335" s="205" t="s">
        <v>231</v>
      </c>
      <c r="AV335" s="189"/>
      <c r="AW335" s="23" t="s">
        <v>231</v>
      </c>
      <c r="AX335" s="189"/>
      <c r="AY335" s="205" t="s">
        <v>2049</v>
      </c>
      <c r="AZ335" s="23" t="s">
        <v>2050</v>
      </c>
      <c r="BA335" s="189"/>
      <c r="BB335" s="23" t="s">
        <v>2051</v>
      </c>
      <c r="BC335" s="23" t="s">
        <v>2052</v>
      </c>
      <c r="BD335" s="205" t="s">
        <v>2053</v>
      </c>
      <c r="BE335" s="23" t="s">
        <v>2054</v>
      </c>
      <c r="BF335" s="189"/>
      <c r="BG335" s="189"/>
      <c r="BH335" s="189"/>
      <c r="BI335" s="134"/>
      <c r="BJ335" s="189"/>
      <c r="BK335" s="23" t="s">
        <v>2055</v>
      </c>
      <c r="BL335" s="189"/>
      <c r="BM335" s="189"/>
      <c r="BN335" s="189"/>
      <c r="BO335" s="189"/>
      <c r="BP335" s="189"/>
      <c r="BQ335" s="189"/>
      <c r="BR335" s="189"/>
      <c r="BS335" s="189"/>
      <c r="BT335" s="189"/>
      <c r="BU335" s="189"/>
      <c r="BV335" s="189"/>
      <c r="BW335" s="189"/>
      <c r="BX335" s="189"/>
      <c r="BY335" s="189"/>
      <c r="BZ335" s="189"/>
      <c r="CA335" s="189"/>
    </row>
    <row r="336">
      <c r="A336" s="174"/>
      <c r="B336" s="68"/>
      <c r="C336" s="69" t="s">
        <v>1955</v>
      </c>
      <c r="E336" s="199" t="s">
        <v>895</v>
      </c>
      <c r="G336" s="178"/>
      <c r="H336" s="179"/>
      <c r="J336" s="133"/>
      <c r="L336" s="180"/>
      <c r="M336" s="181"/>
      <c r="N336" s="182"/>
      <c r="O336" s="183"/>
      <c r="P336" s="185" t="s">
        <v>2056</v>
      </c>
      <c r="R336" s="186" t="s">
        <v>2057</v>
      </c>
      <c r="S336" s="186">
        <v>2019.0</v>
      </c>
      <c r="T336" s="183"/>
      <c r="U336" s="184" t="s">
        <v>2058</v>
      </c>
      <c r="W336" s="183"/>
      <c r="X336" s="183"/>
      <c r="Y336" s="183"/>
      <c r="Z336" s="183"/>
      <c r="AA336" s="183"/>
      <c r="AB336" s="183"/>
      <c r="AC336" s="183"/>
      <c r="AD336" s="186" t="s">
        <v>2059</v>
      </c>
      <c r="AF336" s="183"/>
      <c r="AG336" s="183"/>
      <c r="AH336" s="183"/>
      <c r="AI336" s="186" t="s">
        <v>2060</v>
      </c>
      <c r="AK336" s="183"/>
      <c r="AL336" s="183"/>
      <c r="AM336" s="183"/>
      <c r="AN336" s="183"/>
      <c r="AO336" s="183"/>
      <c r="AP336" s="188"/>
      <c r="AQ336" s="134"/>
      <c r="AR336" s="134"/>
      <c r="AS336" s="189"/>
      <c r="AT336" s="189"/>
      <c r="AU336" s="134"/>
      <c r="AV336" s="189"/>
      <c r="AW336" s="189"/>
      <c r="AX336" s="189"/>
      <c r="AY336" s="134"/>
      <c r="AZ336" s="189"/>
      <c r="BA336" s="189"/>
      <c r="BB336" s="189"/>
      <c r="BC336" s="189"/>
      <c r="BD336" s="134"/>
      <c r="BE336" s="189"/>
      <c r="BF336" s="189"/>
      <c r="BG336" s="189"/>
      <c r="BH336" s="189"/>
      <c r="BI336" s="134"/>
      <c r="BJ336" s="189"/>
      <c r="BK336" s="189"/>
      <c r="BL336" s="189"/>
      <c r="BM336" s="189"/>
      <c r="BN336" s="189"/>
      <c r="BO336" s="189"/>
      <c r="BP336" s="189"/>
      <c r="BQ336" s="189"/>
      <c r="BR336" s="189"/>
      <c r="BS336" s="189"/>
      <c r="BT336" s="189"/>
      <c r="BU336" s="189"/>
      <c r="BV336" s="189"/>
      <c r="BW336" s="189"/>
      <c r="BX336" s="189"/>
      <c r="BY336" s="189"/>
      <c r="BZ336" s="189"/>
      <c r="CA336" s="189"/>
    </row>
    <row r="337">
      <c r="A337" s="174"/>
      <c r="B337" s="68"/>
      <c r="C337" s="69" t="s">
        <v>1955</v>
      </c>
      <c r="E337" s="199" t="s">
        <v>895</v>
      </c>
      <c r="G337" s="178"/>
      <c r="H337" s="179"/>
      <c r="J337" s="133"/>
      <c r="L337" s="180"/>
      <c r="M337" s="181"/>
      <c r="N337" s="182"/>
      <c r="O337" s="183"/>
      <c r="P337" s="185" t="s">
        <v>2061</v>
      </c>
      <c r="R337" s="186" t="s">
        <v>2062</v>
      </c>
      <c r="S337" s="186">
        <v>2015.0</v>
      </c>
      <c r="T337" s="183"/>
      <c r="U337" s="184" t="s">
        <v>2028</v>
      </c>
      <c r="W337" s="187" t="s">
        <v>2063</v>
      </c>
      <c r="AA337" s="183"/>
      <c r="AB337" s="183"/>
      <c r="AC337" s="183"/>
      <c r="AD337" s="186" t="s">
        <v>2064</v>
      </c>
      <c r="AF337" s="183"/>
      <c r="AG337" s="183"/>
      <c r="AH337" s="183"/>
      <c r="AI337" s="186" t="s">
        <v>1580</v>
      </c>
      <c r="AK337" s="183"/>
      <c r="AL337" s="183"/>
      <c r="AM337" s="183"/>
      <c r="AN337" s="183"/>
      <c r="AO337" s="183"/>
      <c r="AP337" s="188"/>
      <c r="AQ337" s="134"/>
      <c r="AR337" s="134"/>
      <c r="AS337" s="189"/>
      <c r="AT337" s="189"/>
      <c r="AU337" s="134"/>
      <c r="AV337" s="189"/>
      <c r="AW337" s="189"/>
      <c r="AX337" s="189"/>
      <c r="AY337" s="134"/>
      <c r="AZ337" s="189"/>
      <c r="BA337" s="189"/>
      <c r="BB337" s="189"/>
      <c r="BC337" s="189"/>
      <c r="BD337" s="134"/>
      <c r="BE337" s="189"/>
      <c r="BF337" s="189"/>
      <c r="BG337" s="189"/>
      <c r="BH337" s="189"/>
      <c r="BI337" s="134"/>
      <c r="BJ337" s="189"/>
      <c r="BK337" s="189"/>
      <c r="BL337" s="189"/>
      <c r="BM337" s="189"/>
      <c r="BN337" s="189"/>
      <c r="BO337" s="189"/>
      <c r="BP337" s="189"/>
      <c r="BQ337" s="189"/>
      <c r="BR337" s="189"/>
      <c r="BS337" s="189"/>
      <c r="BT337" s="189"/>
      <c r="BU337" s="189"/>
      <c r="BV337" s="189"/>
      <c r="BW337" s="189"/>
      <c r="BX337" s="189"/>
      <c r="BY337" s="189"/>
      <c r="BZ337" s="189"/>
      <c r="CA337" s="189"/>
    </row>
    <row r="338">
      <c r="A338" s="174"/>
      <c r="B338" s="68" t="s">
        <v>1955</v>
      </c>
      <c r="C338" s="69"/>
      <c r="E338" s="199" t="s">
        <v>2065</v>
      </c>
      <c r="G338" s="178"/>
      <c r="H338" s="179"/>
      <c r="J338" s="133"/>
      <c r="K338" s="36" t="s">
        <v>382</v>
      </c>
      <c r="L338" s="204" t="s">
        <v>169</v>
      </c>
      <c r="M338" s="181"/>
      <c r="N338" s="209" t="s">
        <v>2066</v>
      </c>
      <c r="O338" s="183"/>
      <c r="P338" s="185" t="s">
        <v>2067</v>
      </c>
      <c r="R338" s="186" t="s">
        <v>2068</v>
      </c>
      <c r="S338" s="186">
        <v>2018.0</v>
      </c>
      <c r="T338" s="183"/>
      <c r="U338" s="184" t="s">
        <v>2028</v>
      </c>
      <c r="W338" s="187" t="s">
        <v>2069</v>
      </c>
      <c r="AA338" s="183"/>
      <c r="AB338" s="183"/>
      <c r="AC338" s="183"/>
      <c r="AD338" s="186" t="s">
        <v>2070</v>
      </c>
      <c r="AF338" s="183"/>
      <c r="AG338" s="183"/>
      <c r="AH338" s="183"/>
      <c r="AI338" s="186" t="s">
        <v>2071</v>
      </c>
      <c r="AK338" s="183"/>
      <c r="AL338" s="183"/>
      <c r="AM338" s="183"/>
      <c r="AN338" s="183"/>
      <c r="AO338" s="183"/>
      <c r="AP338" s="188"/>
      <c r="AQ338" s="134"/>
      <c r="AR338" s="134"/>
      <c r="AS338" s="189"/>
      <c r="AT338" s="189"/>
      <c r="AU338" s="134"/>
      <c r="AV338" s="189"/>
      <c r="AW338" s="189"/>
      <c r="AX338" s="189"/>
      <c r="AY338" s="134"/>
      <c r="AZ338" s="189"/>
      <c r="BA338" s="189"/>
      <c r="BB338" s="189"/>
      <c r="BC338" s="189"/>
      <c r="BD338" s="134"/>
      <c r="BE338" s="189"/>
      <c r="BF338" s="189"/>
      <c r="BG338" s="189"/>
      <c r="BH338" s="189"/>
      <c r="BI338" s="134"/>
      <c r="BJ338" s="189"/>
      <c r="BK338" s="189"/>
      <c r="BL338" s="189"/>
      <c r="BM338" s="189"/>
      <c r="BN338" s="189"/>
      <c r="BO338" s="189"/>
      <c r="BP338" s="189"/>
      <c r="BQ338" s="189"/>
      <c r="BR338" s="189"/>
      <c r="BS338" s="189"/>
      <c r="BT338" s="189"/>
      <c r="BU338" s="189"/>
      <c r="BV338" s="189"/>
      <c r="BW338" s="189"/>
      <c r="BX338" s="189"/>
      <c r="BY338" s="189"/>
      <c r="BZ338" s="189"/>
      <c r="CA338" s="189"/>
    </row>
    <row r="339">
      <c r="A339" s="174"/>
      <c r="B339" s="68"/>
      <c r="C339" s="69" t="s">
        <v>1955</v>
      </c>
      <c r="E339" s="199" t="s">
        <v>2025</v>
      </c>
      <c r="G339" s="178"/>
      <c r="H339" s="179"/>
      <c r="J339" s="133"/>
      <c r="L339" s="180"/>
      <c r="M339" s="181"/>
      <c r="N339" s="182"/>
      <c r="O339" s="183"/>
      <c r="P339" s="185" t="s">
        <v>2072</v>
      </c>
      <c r="R339" s="186" t="s">
        <v>2073</v>
      </c>
      <c r="S339" s="186">
        <v>2016.0</v>
      </c>
      <c r="T339" s="183"/>
      <c r="U339" s="184" t="s">
        <v>2028</v>
      </c>
      <c r="W339" s="187" t="s">
        <v>2074</v>
      </c>
      <c r="AA339" s="183"/>
      <c r="AB339" s="183"/>
      <c r="AC339" s="183"/>
      <c r="AD339" s="183"/>
      <c r="AE339" s="183"/>
      <c r="AF339" s="183"/>
      <c r="AG339" s="183"/>
      <c r="AH339" s="183"/>
      <c r="AI339" s="186" t="s">
        <v>2075</v>
      </c>
      <c r="AK339" s="183"/>
      <c r="AL339" s="183"/>
      <c r="AM339" s="183"/>
      <c r="AN339" s="183"/>
      <c r="AO339" s="183"/>
      <c r="AP339" s="188"/>
      <c r="AQ339" s="134"/>
      <c r="AR339" s="134"/>
      <c r="AS339" s="189"/>
      <c r="AT339" s="189"/>
      <c r="AU339" s="134"/>
      <c r="AV339" s="189"/>
      <c r="AW339" s="189"/>
      <c r="AX339" s="189"/>
      <c r="AY339" s="134"/>
      <c r="AZ339" s="189"/>
      <c r="BA339" s="189"/>
      <c r="BB339" s="189"/>
      <c r="BC339" s="189"/>
      <c r="BD339" s="134"/>
      <c r="BE339" s="189"/>
      <c r="BF339" s="189"/>
      <c r="BG339" s="189"/>
      <c r="BH339" s="189"/>
      <c r="BI339" s="134"/>
      <c r="BJ339" s="189"/>
      <c r="BK339" s="189"/>
      <c r="BL339" s="189"/>
      <c r="BM339" s="189"/>
      <c r="BN339" s="189"/>
      <c r="BO339" s="189"/>
      <c r="BP339" s="189"/>
      <c r="BQ339" s="189"/>
      <c r="BR339" s="189"/>
      <c r="BS339" s="189"/>
      <c r="BT339" s="189"/>
      <c r="BU339" s="189"/>
      <c r="BV339" s="189"/>
      <c r="BW339" s="189"/>
      <c r="BX339" s="189"/>
      <c r="BY339" s="189"/>
      <c r="BZ339" s="189"/>
      <c r="CA339" s="189"/>
    </row>
    <row r="340">
      <c r="A340" s="174"/>
      <c r="B340" s="68"/>
      <c r="C340" s="69" t="s">
        <v>1955</v>
      </c>
      <c r="E340" s="199" t="s">
        <v>2025</v>
      </c>
      <c r="G340" s="178"/>
      <c r="H340" s="179"/>
      <c r="J340" s="133"/>
      <c r="L340" s="180"/>
      <c r="M340" s="181"/>
      <c r="N340" s="182"/>
      <c r="O340" s="183"/>
      <c r="P340" s="185" t="s">
        <v>2076</v>
      </c>
      <c r="R340" s="186" t="s">
        <v>2077</v>
      </c>
      <c r="S340" s="186">
        <v>2022.0</v>
      </c>
      <c r="T340" s="183"/>
      <c r="U340" s="184" t="s">
        <v>2028</v>
      </c>
      <c r="W340" s="187" t="s">
        <v>2078</v>
      </c>
      <c r="AA340" s="183"/>
      <c r="AB340" s="183"/>
      <c r="AC340" s="183"/>
      <c r="AD340" s="186" t="s">
        <v>2079</v>
      </c>
      <c r="AF340" s="183"/>
      <c r="AG340" s="183"/>
      <c r="AH340" s="183"/>
      <c r="AI340" s="186" t="s">
        <v>2080</v>
      </c>
      <c r="AK340" s="183"/>
      <c r="AL340" s="183"/>
      <c r="AM340" s="183"/>
      <c r="AN340" s="183"/>
      <c r="AO340" s="183"/>
      <c r="AP340" s="188"/>
      <c r="AQ340" s="134"/>
      <c r="AR340" s="134"/>
      <c r="AS340" s="189"/>
      <c r="AT340" s="189"/>
      <c r="AU340" s="134"/>
      <c r="AV340" s="189"/>
      <c r="AW340" s="189"/>
      <c r="AX340" s="189"/>
      <c r="AY340" s="134"/>
      <c r="AZ340" s="189"/>
      <c r="BA340" s="189"/>
      <c r="BB340" s="189"/>
      <c r="BC340" s="189"/>
      <c r="BD340" s="134"/>
      <c r="BE340" s="189"/>
      <c r="BF340" s="189"/>
      <c r="BG340" s="189"/>
      <c r="BH340" s="189"/>
      <c r="BI340" s="134"/>
      <c r="BJ340" s="189"/>
      <c r="BK340" s="189"/>
      <c r="BL340" s="189"/>
      <c r="BM340" s="189"/>
      <c r="BN340" s="189"/>
      <c r="BO340" s="189"/>
      <c r="BP340" s="189"/>
      <c r="BQ340" s="189"/>
      <c r="BR340" s="189"/>
      <c r="BS340" s="189"/>
      <c r="BT340" s="189"/>
      <c r="BU340" s="189"/>
      <c r="BV340" s="189"/>
      <c r="BW340" s="189"/>
      <c r="BX340" s="189"/>
      <c r="BY340" s="189"/>
      <c r="BZ340" s="189"/>
      <c r="CA340" s="189"/>
    </row>
    <row r="341">
      <c r="A341" s="174"/>
      <c r="B341" s="68"/>
      <c r="C341" s="69" t="s">
        <v>1955</v>
      </c>
      <c r="E341" s="199" t="s">
        <v>895</v>
      </c>
      <c r="G341" s="178"/>
      <c r="H341" s="179"/>
      <c r="J341" s="133"/>
      <c r="L341" s="180"/>
      <c r="M341" s="181"/>
      <c r="N341" s="182"/>
      <c r="O341" s="183"/>
      <c r="P341" s="185" t="s">
        <v>2081</v>
      </c>
      <c r="R341" s="186" t="s">
        <v>2082</v>
      </c>
      <c r="S341" s="186">
        <v>2015.0</v>
      </c>
      <c r="T341" s="183"/>
      <c r="U341" s="184" t="s">
        <v>2028</v>
      </c>
      <c r="W341" s="187" t="s">
        <v>2083</v>
      </c>
      <c r="AA341" s="183"/>
      <c r="AB341" s="183"/>
      <c r="AC341" s="183"/>
      <c r="AD341" s="186" t="s">
        <v>2084</v>
      </c>
      <c r="AF341" s="183"/>
      <c r="AG341" s="183"/>
      <c r="AH341" s="183"/>
      <c r="AI341" s="186" t="s">
        <v>2085</v>
      </c>
      <c r="AK341" s="183"/>
      <c r="AL341" s="183"/>
      <c r="AM341" s="183"/>
      <c r="AN341" s="183"/>
      <c r="AO341" s="183"/>
      <c r="AP341" s="188"/>
      <c r="AQ341" s="134"/>
      <c r="AR341" s="134"/>
      <c r="AS341" s="189"/>
      <c r="AT341" s="189"/>
      <c r="AU341" s="134"/>
      <c r="AV341" s="189"/>
      <c r="AW341" s="189"/>
      <c r="AX341" s="189"/>
      <c r="AY341" s="134"/>
      <c r="AZ341" s="189"/>
      <c r="BA341" s="189"/>
      <c r="BB341" s="189"/>
      <c r="BC341" s="189"/>
      <c r="BD341" s="134"/>
      <c r="BE341" s="189"/>
      <c r="BF341" s="189"/>
      <c r="BG341" s="189"/>
      <c r="BH341" s="189"/>
      <c r="BI341" s="134"/>
      <c r="BJ341" s="189"/>
      <c r="BK341" s="189"/>
      <c r="BL341" s="189"/>
      <c r="BM341" s="189"/>
      <c r="BN341" s="189"/>
      <c r="BO341" s="189"/>
      <c r="BP341" s="189"/>
      <c r="BQ341" s="189"/>
      <c r="BR341" s="189"/>
      <c r="BS341" s="189"/>
      <c r="BT341" s="189"/>
      <c r="BU341" s="189"/>
      <c r="BV341" s="189"/>
      <c r="BW341" s="189"/>
      <c r="BX341" s="189"/>
      <c r="BY341" s="189"/>
      <c r="BZ341" s="189"/>
      <c r="CA341" s="189"/>
    </row>
    <row r="342">
      <c r="A342" s="174"/>
      <c r="B342" s="68"/>
      <c r="C342" s="69" t="s">
        <v>1955</v>
      </c>
      <c r="E342" s="199" t="s">
        <v>895</v>
      </c>
      <c r="G342" s="178"/>
      <c r="H342" s="179"/>
      <c r="J342" s="133"/>
      <c r="L342" s="180"/>
      <c r="M342" s="181"/>
      <c r="N342" s="182"/>
      <c r="O342" s="183"/>
      <c r="P342" s="185" t="s">
        <v>2086</v>
      </c>
      <c r="R342" s="186" t="s">
        <v>2087</v>
      </c>
      <c r="S342" s="186">
        <v>2019.0</v>
      </c>
      <c r="T342" s="183"/>
      <c r="U342" s="184" t="s">
        <v>2028</v>
      </c>
      <c r="W342" s="187" t="s">
        <v>2088</v>
      </c>
      <c r="AA342" s="183"/>
      <c r="AB342" s="183"/>
      <c r="AC342" s="183"/>
      <c r="AD342" s="183"/>
      <c r="AE342" s="183"/>
      <c r="AF342" s="183"/>
      <c r="AG342" s="183"/>
      <c r="AH342" s="183"/>
      <c r="AI342" s="186" t="s">
        <v>2089</v>
      </c>
      <c r="AK342" s="183"/>
      <c r="AL342" s="183"/>
      <c r="AM342" s="183"/>
      <c r="AN342" s="183"/>
      <c r="AO342" s="183"/>
      <c r="AP342" s="188"/>
      <c r="AQ342" s="134"/>
      <c r="AR342" s="134"/>
      <c r="AS342" s="189"/>
      <c r="AT342" s="189"/>
      <c r="AU342" s="134"/>
      <c r="AV342" s="189"/>
      <c r="AW342" s="189"/>
      <c r="AX342" s="189"/>
      <c r="AY342" s="134"/>
      <c r="AZ342" s="189"/>
      <c r="BA342" s="189"/>
      <c r="BB342" s="189"/>
      <c r="BC342" s="189"/>
      <c r="BD342" s="134"/>
      <c r="BE342" s="189"/>
      <c r="BF342" s="189"/>
      <c r="BG342" s="189"/>
      <c r="BH342" s="189"/>
      <c r="BI342" s="134"/>
      <c r="BJ342" s="189"/>
      <c r="BK342" s="189"/>
      <c r="BL342" s="189"/>
      <c r="BM342" s="189"/>
      <c r="BN342" s="189"/>
      <c r="BO342" s="189"/>
      <c r="BP342" s="189"/>
      <c r="BQ342" s="189"/>
      <c r="BR342" s="189"/>
      <c r="BS342" s="189"/>
      <c r="BT342" s="189"/>
      <c r="BU342" s="189"/>
      <c r="BV342" s="189"/>
      <c r="BW342" s="189"/>
      <c r="BX342" s="189"/>
      <c r="BY342" s="189"/>
      <c r="BZ342" s="189"/>
      <c r="CA342" s="189"/>
    </row>
    <row r="343">
      <c r="A343" s="174"/>
      <c r="B343" s="68"/>
      <c r="C343" s="69" t="s">
        <v>1955</v>
      </c>
      <c r="E343" s="199" t="s">
        <v>895</v>
      </c>
      <c r="G343" s="178"/>
      <c r="H343" s="179"/>
      <c r="J343" s="133"/>
      <c r="L343" s="180"/>
      <c r="M343" s="181"/>
      <c r="N343" s="182"/>
      <c r="O343" s="183"/>
      <c r="P343" s="185" t="s">
        <v>2090</v>
      </c>
      <c r="R343" s="186" t="s">
        <v>2091</v>
      </c>
      <c r="S343" s="186">
        <v>2020.0</v>
      </c>
      <c r="T343" s="183"/>
      <c r="U343" s="184" t="s">
        <v>2028</v>
      </c>
      <c r="W343" s="187" t="s">
        <v>2092</v>
      </c>
      <c r="AA343" s="183"/>
      <c r="AB343" s="183"/>
      <c r="AC343" s="183"/>
      <c r="AD343" s="186" t="s">
        <v>2093</v>
      </c>
      <c r="AE343" s="183"/>
      <c r="AF343" s="183"/>
      <c r="AG343" s="183"/>
      <c r="AH343" s="183"/>
      <c r="AI343" s="186" t="s">
        <v>2094</v>
      </c>
      <c r="AK343" s="183"/>
      <c r="AL343" s="183"/>
      <c r="AM343" s="183"/>
      <c r="AN343" s="183"/>
      <c r="AO343" s="183"/>
      <c r="AP343" s="188"/>
      <c r="AQ343" s="134"/>
      <c r="AR343" s="134"/>
      <c r="AS343" s="189"/>
      <c r="AT343" s="189"/>
      <c r="AU343" s="134"/>
      <c r="AV343" s="189"/>
      <c r="AW343" s="189"/>
      <c r="AX343" s="189"/>
      <c r="AY343" s="134"/>
      <c r="AZ343" s="189"/>
      <c r="BA343" s="189"/>
      <c r="BB343" s="189"/>
      <c r="BC343" s="189"/>
      <c r="BD343" s="134"/>
      <c r="BE343" s="189"/>
      <c r="BF343" s="189"/>
      <c r="BG343" s="189"/>
      <c r="BH343" s="189"/>
      <c r="BI343" s="134"/>
      <c r="BJ343" s="189"/>
      <c r="BK343" s="189"/>
      <c r="BL343" s="189"/>
      <c r="BM343" s="189"/>
      <c r="BN343" s="189"/>
      <c r="BO343" s="189"/>
      <c r="BP343" s="189"/>
      <c r="BQ343" s="189"/>
      <c r="BR343" s="189"/>
      <c r="BS343" s="189"/>
      <c r="BT343" s="189"/>
      <c r="BU343" s="189"/>
      <c r="BV343" s="189"/>
      <c r="BW343" s="189"/>
      <c r="BX343" s="189"/>
      <c r="BY343" s="189"/>
      <c r="BZ343" s="189"/>
      <c r="CA343" s="189"/>
    </row>
    <row r="344">
      <c r="A344" s="174"/>
      <c r="B344" s="68"/>
      <c r="C344" s="69" t="s">
        <v>1955</v>
      </c>
      <c r="E344" s="199" t="s">
        <v>895</v>
      </c>
      <c r="G344" s="178"/>
      <c r="H344" s="179"/>
      <c r="J344" s="133"/>
      <c r="L344" s="180"/>
      <c r="M344" s="181"/>
      <c r="N344" s="182"/>
      <c r="O344" s="183"/>
      <c r="P344" s="185" t="s">
        <v>2095</v>
      </c>
      <c r="R344" s="186" t="s">
        <v>2096</v>
      </c>
      <c r="S344" s="186">
        <v>2021.0</v>
      </c>
      <c r="T344" s="183"/>
      <c r="U344" s="184" t="s">
        <v>2028</v>
      </c>
      <c r="W344" s="187" t="s">
        <v>2097</v>
      </c>
      <c r="AA344" s="183"/>
      <c r="AB344" s="183"/>
      <c r="AC344" s="183"/>
      <c r="AD344" s="186" t="s">
        <v>2098</v>
      </c>
      <c r="AF344" s="183"/>
      <c r="AG344" s="183"/>
      <c r="AH344" s="183"/>
      <c r="AI344" s="186" t="s">
        <v>2099</v>
      </c>
      <c r="AK344" s="183"/>
      <c r="AL344" s="183"/>
      <c r="AM344" s="183"/>
      <c r="AN344" s="183"/>
      <c r="AO344" s="183"/>
      <c r="AP344" s="188"/>
      <c r="AQ344" s="134"/>
      <c r="AR344" s="134"/>
      <c r="AS344" s="189"/>
      <c r="AT344" s="189"/>
      <c r="AU344" s="134"/>
      <c r="AV344" s="189"/>
      <c r="AW344" s="189"/>
      <c r="AX344" s="189"/>
      <c r="AY344" s="134"/>
      <c r="AZ344" s="189"/>
      <c r="BA344" s="189"/>
      <c r="BB344" s="189"/>
      <c r="BC344" s="189"/>
      <c r="BD344" s="134"/>
      <c r="BE344" s="189"/>
      <c r="BF344" s="189"/>
      <c r="BG344" s="189"/>
      <c r="BH344" s="189"/>
      <c r="BI344" s="134"/>
      <c r="BJ344" s="189"/>
      <c r="BK344" s="189"/>
      <c r="BL344" s="189"/>
      <c r="BM344" s="189"/>
      <c r="BN344" s="189"/>
      <c r="BO344" s="189"/>
      <c r="BP344" s="189"/>
      <c r="BQ344" s="189"/>
      <c r="BR344" s="189"/>
      <c r="BS344" s="189"/>
      <c r="BT344" s="189"/>
      <c r="BU344" s="189"/>
      <c r="BV344" s="189"/>
      <c r="BW344" s="189"/>
      <c r="BX344" s="189"/>
      <c r="BY344" s="189"/>
      <c r="BZ344" s="189"/>
      <c r="CA344" s="189"/>
    </row>
    <row r="345">
      <c r="A345" s="174"/>
      <c r="B345" s="68"/>
      <c r="C345" s="69" t="s">
        <v>1955</v>
      </c>
      <c r="E345" s="199" t="s">
        <v>895</v>
      </c>
      <c r="G345" s="178"/>
      <c r="H345" s="179"/>
      <c r="J345" s="133"/>
      <c r="L345" s="180"/>
      <c r="M345" s="181"/>
      <c r="N345" s="182"/>
      <c r="O345" s="183"/>
      <c r="P345" s="185" t="s">
        <v>2100</v>
      </c>
      <c r="R345" s="186" t="s">
        <v>2101</v>
      </c>
      <c r="S345" s="186">
        <v>2020.0</v>
      </c>
      <c r="T345" s="183"/>
      <c r="U345" s="184" t="s">
        <v>2028</v>
      </c>
      <c r="W345" s="187" t="s">
        <v>2102</v>
      </c>
      <c r="AA345" s="183"/>
      <c r="AB345" s="183"/>
      <c r="AC345" s="183"/>
      <c r="AD345" s="186" t="s">
        <v>2103</v>
      </c>
      <c r="AF345" s="183"/>
      <c r="AG345" s="183"/>
      <c r="AH345" s="183"/>
      <c r="AI345" s="186" t="s">
        <v>2104</v>
      </c>
      <c r="AK345" s="183"/>
      <c r="AL345" s="183"/>
      <c r="AM345" s="183"/>
      <c r="AN345" s="183"/>
      <c r="AO345" s="183"/>
      <c r="AP345" s="188"/>
      <c r="AQ345" s="134"/>
      <c r="AR345" s="134"/>
      <c r="AS345" s="189"/>
      <c r="AT345" s="189"/>
      <c r="AU345" s="134"/>
      <c r="AV345" s="189"/>
      <c r="AW345" s="189"/>
      <c r="AX345" s="189"/>
      <c r="AY345" s="134"/>
      <c r="AZ345" s="189"/>
      <c r="BA345" s="189"/>
      <c r="BB345" s="189"/>
      <c r="BC345" s="189"/>
      <c r="BD345" s="134"/>
      <c r="BE345" s="189"/>
      <c r="BF345" s="189"/>
      <c r="BG345" s="189"/>
      <c r="BH345" s="189"/>
      <c r="BI345" s="134"/>
      <c r="BJ345" s="189"/>
      <c r="BK345" s="189"/>
      <c r="BL345" s="189"/>
      <c r="BM345" s="189"/>
      <c r="BN345" s="189"/>
      <c r="BO345" s="189"/>
      <c r="BP345" s="189"/>
      <c r="BQ345" s="189"/>
      <c r="BR345" s="189"/>
      <c r="BS345" s="189"/>
      <c r="BT345" s="189"/>
      <c r="BU345" s="189"/>
      <c r="BV345" s="189"/>
      <c r="BW345" s="189"/>
      <c r="BX345" s="189"/>
      <c r="BY345" s="189"/>
      <c r="BZ345" s="189"/>
      <c r="CA345" s="189"/>
    </row>
    <row r="346">
      <c r="A346" s="174"/>
      <c r="B346" s="68"/>
      <c r="C346" s="69" t="s">
        <v>1955</v>
      </c>
      <c r="E346" s="199" t="s">
        <v>895</v>
      </c>
      <c r="G346" s="178"/>
      <c r="H346" s="179"/>
      <c r="J346" s="133"/>
      <c r="L346" s="180"/>
      <c r="M346" s="181"/>
      <c r="N346" s="182"/>
      <c r="O346" s="183"/>
      <c r="P346" s="185" t="s">
        <v>2105</v>
      </c>
      <c r="R346" s="186" t="s">
        <v>2106</v>
      </c>
      <c r="S346" s="186">
        <v>2018.0</v>
      </c>
      <c r="T346" s="186" t="s">
        <v>2107</v>
      </c>
      <c r="U346" s="184" t="s">
        <v>2028</v>
      </c>
      <c r="W346" s="187" t="s">
        <v>2108</v>
      </c>
      <c r="Z346" s="186">
        <v>2018.0</v>
      </c>
      <c r="AA346" s="186" t="s">
        <v>2109</v>
      </c>
      <c r="AB346" s="183"/>
      <c r="AC346" s="183"/>
      <c r="AD346" s="183"/>
      <c r="AE346" s="183"/>
      <c r="AF346" s="183"/>
      <c r="AG346" s="183"/>
      <c r="AH346" s="183"/>
      <c r="AI346" s="186" t="s">
        <v>2110</v>
      </c>
      <c r="AK346" s="183"/>
      <c r="AL346" s="183"/>
      <c r="AM346" s="183"/>
      <c r="AN346" s="183"/>
      <c r="AO346" s="183"/>
      <c r="AP346" s="188"/>
      <c r="AQ346" s="134"/>
      <c r="AR346" s="134"/>
      <c r="AS346" s="189"/>
      <c r="AT346" s="189"/>
      <c r="AU346" s="134"/>
      <c r="AV346" s="189"/>
      <c r="AW346" s="189"/>
      <c r="AX346" s="189"/>
      <c r="AY346" s="134"/>
      <c r="AZ346" s="189"/>
      <c r="BA346" s="189"/>
      <c r="BB346" s="189"/>
      <c r="BC346" s="189"/>
      <c r="BD346" s="134"/>
      <c r="BE346" s="189"/>
      <c r="BF346" s="189"/>
      <c r="BG346" s="189"/>
      <c r="BH346" s="189"/>
      <c r="BI346" s="134"/>
      <c r="BJ346" s="189"/>
      <c r="BK346" s="189"/>
      <c r="BL346" s="189"/>
      <c r="BM346" s="189"/>
      <c r="BN346" s="189"/>
      <c r="BO346" s="189"/>
      <c r="BP346" s="189"/>
      <c r="BQ346" s="189"/>
      <c r="BR346" s="189"/>
      <c r="BS346" s="189"/>
      <c r="BT346" s="189"/>
      <c r="BU346" s="189"/>
      <c r="BV346" s="189"/>
      <c r="BW346" s="189"/>
      <c r="BX346" s="189"/>
      <c r="BY346" s="189"/>
      <c r="BZ346" s="189"/>
      <c r="CA346" s="189"/>
    </row>
    <row r="347">
      <c r="A347" s="174"/>
      <c r="B347" s="68"/>
      <c r="C347" s="69" t="s">
        <v>1955</v>
      </c>
      <c r="E347" s="199" t="s">
        <v>2025</v>
      </c>
      <c r="G347" s="178"/>
      <c r="H347" s="179"/>
      <c r="J347" s="133"/>
      <c r="L347" s="180"/>
      <c r="M347" s="181"/>
      <c r="N347" s="182"/>
      <c r="O347" s="183"/>
      <c r="P347" s="185" t="s">
        <v>2111</v>
      </c>
      <c r="R347" s="186" t="s">
        <v>2112</v>
      </c>
      <c r="S347" s="186">
        <v>2019.0</v>
      </c>
      <c r="T347" s="183"/>
      <c r="U347" s="184" t="s">
        <v>2028</v>
      </c>
      <c r="W347" s="187" t="s">
        <v>2113</v>
      </c>
      <c r="AA347" s="183"/>
      <c r="AB347" s="183"/>
      <c r="AC347" s="183"/>
      <c r="AD347" s="186" t="s">
        <v>2114</v>
      </c>
      <c r="AF347" s="183"/>
      <c r="AG347" s="183"/>
      <c r="AH347" s="183"/>
      <c r="AI347" s="186" t="s">
        <v>2115</v>
      </c>
      <c r="AK347" s="183"/>
      <c r="AL347" s="183"/>
      <c r="AM347" s="183"/>
      <c r="AN347" s="183"/>
      <c r="AO347" s="183"/>
      <c r="AP347" s="188"/>
      <c r="AQ347" s="134"/>
      <c r="AR347" s="134"/>
      <c r="AS347" s="189"/>
      <c r="AT347" s="189"/>
      <c r="AU347" s="134"/>
      <c r="AV347" s="189"/>
      <c r="AW347" s="189"/>
      <c r="AX347" s="189"/>
      <c r="AY347" s="134"/>
      <c r="AZ347" s="189"/>
      <c r="BA347" s="189"/>
      <c r="BB347" s="189"/>
      <c r="BC347" s="189"/>
      <c r="BD347" s="134"/>
      <c r="BE347" s="189"/>
      <c r="BF347" s="189"/>
      <c r="BG347" s="189"/>
      <c r="BH347" s="189"/>
      <c r="BI347" s="134"/>
      <c r="BJ347" s="189"/>
      <c r="BK347" s="189"/>
      <c r="BL347" s="189"/>
      <c r="BM347" s="189"/>
      <c r="BN347" s="189"/>
      <c r="BO347" s="189"/>
      <c r="BP347" s="189"/>
      <c r="BQ347" s="189"/>
      <c r="BR347" s="189"/>
      <c r="BS347" s="189"/>
      <c r="BT347" s="189"/>
      <c r="BU347" s="189"/>
      <c r="BV347" s="189"/>
      <c r="BW347" s="189"/>
      <c r="BX347" s="189"/>
      <c r="BY347" s="189"/>
      <c r="BZ347" s="189"/>
      <c r="CA347" s="189"/>
    </row>
    <row r="348">
      <c r="A348" s="174"/>
      <c r="B348" s="68"/>
      <c r="C348" s="69" t="s">
        <v>1955</v>
      </c>
      <c r="E348" s="199" t="s">
        <v>895</v>
      </c>
      <c r="G348" s="178"/>
      <c r="H348" s="179"/>
      <c r="J348" s="133"/>
      <c r="L348" s="180"/>
      <c r="M348" s="181"/>
      <c r="N348" s="182"/>
      <c r="O348" s="183"/>
      <c r="P348" s="185" t="s">
        <v>2116</v>
      </c>
      <c r="R348" s="186" t="s">
        <v>2117</v>
      </c>
      <c r="S348" s="186">
        <v>2021.0</v>
      </c>
      <c r="T348" s="183"/>
      <c r="U348" s="184" t="s">
        <v>2028</v>
      </c>
      <c r="W348" s="187" t="s">
        <v>2118</v>
      </c>
      <c r="AA348" s="183"/>
      <c r="AB348" s="183"/>
      <c r="AC348" s="183"/>
      <c r="AD348" s="183"/>
      <c r="AE348" s="183"/>
      <c r="AF348" s="183"/>
      <c r="AG348" s="183"/>
      <c r="AH348" s="183"/>
      <c r="AI348" s="186" t="s">
        <v>2119</v>
      </c>
      <c r="AK348" s="183"/>
      <c r="AL348" s="183"/>
      <c r="AM348" s="183"/>
      <c r="AN348" s="183"/>
      <c r="AO348" s="183"/>
      <c r="AP348" s="188"/>
      <c r="AQ348" s="134"/>
      <c r="AR348" s="134"/>
      <c r="AS348" s="189"/>
      <c r="AT348" s="189"/>
      <c r="AU348" s="134"/>
      <c r="AV348" s="189"/>
      <c r="AW348" s="189"/>
      <c r="AX348" s="189"/>
      <c r="AY348" s="134"/>
      <c r="AZ348" s="189"/>
      <c r="BA348" s="189"/>
      <c r="BB348" s="189"/>
      <c r="BC348" s="189"/>
      <c r="BD348" s="134"/>
      <c r="BE348" s="189"/>
      <c r="BF348" s="189"/>
      <c r="BG348" s="189"/>
      <c r="BH348" s="189"/>
      <c r="BI348" s="134"/>
      <c r="BJ348" s="189"/>
      <c r="BK348" s="189"/>
      <c r="BL348" s="189"/>
      <c r="BM348" s="189"/>
      <c r="BN348" s="189"/>
      <c r="BO348" s="189"/>
      <c r="BP348" s="189"/>
      <c r="BQ348" s="189"/>
      <c r="BR348" s="189"/>
      <c r="BS348" s="189"/>
      <c r="BT348" s="189"/>
      <c r="BU348" s="189"/>
      <c r="BV348" s="189"/>
      <c r="BW348" s="189"/>
      <c r="BX348" s="189"/>
      <c r="BY348" s="189"/>
      <c r="BZ348" s="189"/>
      <c r="CA348" s="189"/>
    </row>
    <row r="349">
      <c r="A349" s="174"/>
      <c r="B349" s="68"/>
      <c r="C349" s="69" t="s">
        <v>1955</v>
      </c>
      <c r="E349" s="199" t="s">
        <v>895</v>
      </c>
      <c r="G349" s="178"/>
      <c r="H349" s="179"/>
      <c r="J349" s="133"/>
      <c r="L349" s="180"/>
      <c r="M349" s="181"/>
      <c r="N349" s="182"/>
      <c r="O349" s="183"/>
      <c r="P349" s="185" t="s">
        <v>2120</v>
      </c>
      <c r="R349" s="186" t="s">
        <v>2121</v>
      </c>
      <c r="S349" s="186">
        <v>2019.0</v>
      </c>
      <c r="T349" s="183"/>
      <c r="U349" s="184" t="s">
        <v>2028</v>
      </c>
      <c r="W349" s="187" t="s">
        <v>2122</v>
      </c>
      <c r="AA349" s="183"/>
      <c r="AB349" s="183"/>
      <c r="AC349" s="183"/>
      <c r="AD349" s="186" t="s">
        <v>2123</v>
      </c>
      <c r="AF349" s="183"/>
      <c r="AG349" s="183"/>
      <c r="AH349" s="183"/>
      <c r="AI349" s="186" t="s">
        <v>2124</v>
      </c>
      <c r="AK349" s="183"/>
      <c r="AL349" s="183"/>
      <c r="AM349" s="183"/>
      <c r="AN349" s="183"/>
      <c r="AO349" s="183"/>
      <c r="AP349" s="188"/>
      <c r="AQ349" s="134"/>
      <c r="AR349" s="134"/>
      <c r="AS349" s="189"/>
      <c r="AT349" s="189"/>
      <c r="AU349" s="134"/>
      <c r="AV349" s="189"/>
      <c r="AW349" s="189"/>
      <c r="AX349" s="189"/>
      <c r="AY349" s="134"/>
      <c r="AZ349" s="189"/>
      <c r="BA349" s="189"/>
      <c r="BB349" s="189"/>
      <c r="BC349" s="189"/>
      <c r="BD349" s="134"/>
      <c r="BE349" s="189"/>
      <c r="BF349" s="189"/>
      <c r="BG349" s="189"/>
      <c r="BH349" s="189"/>
      <c r="BI349" s="134"/>
      <c r="BJ349" s="189"/>
      <c r="BK349" s="189"/>
      <c r="BL349" s="189"/>
      <c r="BM349" s="189"/>
      <c r="BN349" s="189"/>
      <c r="BO349" s="189"/>
      <c r="BP349" s="189"/>
      <c r="BQ349" s="189"/>
      <c r="BR349" s="189"/>
      <c r="BS349" s="189"/>
      <c r="BT349" s="189"/>
      <c r="BU349" s="189"/>
      <c r="BV349" s="189"/>
      <c r="BW349" s="189"/>
      <c r="BX349" s="189"/>
      <c r="BY349" s="189"/>
      <c r="BZ349" s="189"/>
      <c r="CA349" s="189"/>
    </row>
    <row r="350">
      <c r="A350" s="174"/>
      <c r="B350" s="68"/>
      <c r="C350" s="69" t="s">
        <v>1955</v>
      </c>
      <c r="E350" s="199" t="s">
        <v>2125</v>
      </c>
      <c r="G350" s="178"/>
      <c r="H350" s="179"/>
      <c r="J350" s="133"/>
      <c r="L350" s="180"/>
      <c r="M350" s="181"/>
      <c r="N350" s="182"/>
      <c r="O350" s="183"/>
      <c r="P350" s="185" t="s">
        <v>2126</v>
      </c>
      <c r="R350" s="186" t="s">
        <v>2127</v>
      </c>
      <c r="S350" s="186">
        <v>2022.0</v>
      </c>
      <c r="T350" s="183"/>
      <c r="U350" s="184" t="s">
        <v>2028</v>
      </c>
      <c r="W350" s="187" t="s">
        <v>2128</v>
      </c>
      <c r="AA350" s="183"/>
      <c r="AB350" s="183"/>
      <c r="AC350" s="183"/>
      <c r="AD350" s="186" t="s">
        <v>2129</v>
      </c>
      <c r="AF350" s="183"/>
      <c r="AG350" s="183"/>
      <c r="AH350" s="183"/>
      <c r="AI350" s="186" t="s">
        <v>2130</v>
      </c>
      <c r="AK350" s="183"/>
      <c r="AL350" s="183"/>
      <c r="AM350" s="183"/>
      <c r="AN350" s="183"/>
      <c r="AO350" s="183"/>
      <c r="AP350" s="188"/>
      <c r="AQ350" s="134"/>
      <c r="AR350" s="134"/>
      <c r="AS350" s="189"/>
      <c r="AT350" s="189"/>
      <c r="AU350" s="134"/>
      <c r="AV350" s="189"/>
      <c r="AW350" s="189"/>
      <c r="AX350" s="189"/>
      <c r="AY350" s="134"/>
      <c r="AZ350" s="189"/>
      <c r="BA350" s="189"/>
      <c r="BB350" s="189"/>
      <c r="BC350" s="189"/>
      <c r="BD350" s="134"/>
      <c r="BE350" s="189"/>
      <c r="BF350" s="189"/>
      <c r="BG350" s="189"/>
      <c r="BH350" s="189"/>
      <c r="BI350" s="134"/>
      <c r="BJ350" s="189"/>
      <c r="BK350" s="189"/>
      <c r="BL350" s="189"/>
      <c r="BM350" s="189"/>
      <c r="BN350" s="189"/>
      <c r="BO350" s="189"/>
      <c r="BP350" s="189"/>
      <c r="BQ350" s="189"/>
      <c r="BR350" s="189"/>
      <c r="BS350" s="189"/>
      <c r="BT350" s="189"/>
      <c r="BU350" s="189"/>
      <c r="BV350" s="189"/>
      <c r="BW350" s="189"/>
      <c r="BX350" s="189"/>
      <c r="BY350" s="189"/>
      <c r="BZ350" s="189"/>
      <c r="CA350" s="189"/>
    </row>
    <row r="351">
      <c r="A351" s="174"/>
      <c r="B351" s="68"/>
      <c r="C351" s="69" t="s">
        <v>1955</v>
      </c>
      <c r="E351" s="199" t="s">
        <v>895</v>
      </c>
      <c r="G351" s="178"/>
      <c r="H351" s="179"/>
      <c r="J351" s="133"/>
      <c r="L351" s="180"/>
      <c r="M351" s="181"/>
      <c r="N351" s="182"/>
      <c r="O351" s="183"/>
      <c r="P351" s="185" t="s">
        <v>1224</v>
      </c>
      <c r="R351" s="186" t="s">
        <v>2131</v>
      </c>
      <c r="S351" s="186">
        <v>2021.0</v>
      </c>
      <c r="T351" s="183"/>
      <c r="U351" s="184" t="s">
        <v>2132</v>
      </c>
      <c r="W351" s="187" t="s">
        <v>2133</v>
      </c>
      <c r="AC351" s="183"/>
      <c r="AD351" s="186" t="s">
        <v>2134</v>
      </c>
      <c r="AF351" s="183"/>
      <c r="AG351" s="183"/>
      <c r="AH351" s="183"/>
      <c r="AI351" s="186" t="s">
        <v>2135</v>
      </c>
      <c r="AK351" s="183"/>
      <c r="AL351" s="183"/>
      <c r="AM351" s="183"/>
      <c r="AN351" s="183"/>
      <c r="AO351" s="183"/>
      <c r="AP351" s="188"/>
      <c r="AQ351" s="134"/>
      <c r="AR351" s="134"/>
      <c r="AS351" s="189"/>
      <c r="AT351" s="189"/>
      <c r="AU351" s="134"/>
      <c r="AV351" s="189"/>
      <c r="AW351" s="189"/>
      <c r="AX351" s="189"/>
      <c r="AY351" s="134"/>
      <c r="AZ351" s="189"/>
      <c r="BA351" s="189"/>
      <c r="BB351" s="189"/>
      <c r="BC351" s="189"/>
      <c r="BD351" s="134"/>
      <c r="BE351" s="189"/>
      <c r="BF351" s="189"/>
      <c r="BG351" s="189"/>
      <c r="BH351" s="189"/>
      <c r="BI351" s="134"/>
      <c r="BJ351" s="189"/>
      <c r="BK351" s="189"/>
      <c r="BL351" s="189"/>
      <c r="BM351" s="189"/>
      <c r="BN351" s="189"/>
      <c r="BO351" s="189"/>
      <c r="BP351" s="189"/>
      <c r="BQ351" s="189"/>
      <c r="BR351" s="189"/>
      <c r="BS351" s="189"/>
      <c r="BT351" s="189"/>
      <c r="BU351" s="189"/>
      <c r="BV351" s="189"/>
      <c r="BW351" s="189"/>
      <c r="BX351" s="189"/>
      <c r="BY351" s="189"/>
      <c r="BZ351" s="189"/>
      <c r="CA351" s="189"/>
    </row>
    <row r="352">
      <c r="A352" s="174"/>
      <c r="B352" s="68"/>
      <c r="C352" s="69" t="s">
        <v>1955</v>
      </c>
      <c r="E352" s="199" t="s">
        <v>895</v>
      </c>
      <c r="G352" s="178"/>
      <c r="H352" s="179"/>
      <c r="J352" s="133"/>
      <c r="L352" s="180"/>
      <c r="M352" s="181"/>
      <c r="N352" s="182"/>
      <c r="O352" s="183"/>
      <c r="P352" s="185" t="s">
        <v>2136</v>
      </c>
      <c r="R352" s="186" t="s">
        <v>2137</v>
      </c>
      <c r="S352" s="186">
        <v>2020.0</v>
      </c>
      <c r="T352" s="183"/>
      <c r="U352" s="184" t="s">
        <v>2028</v>
      </c>
      <c r="W352" s="187" t="s">
        <v>2138</v>
      </c>
      <c r="AA352" s="183"/>
      <c r="AB352" s="183"/>
      <c r="AC352" s="183"/>
      <c r="AD352" s="183"/>
      <c r="AE352" s="183"/>
      <c r="AF352" s="183"/>
      <c r="AG352" s="183"/>
      <c r="AH352" s="183"/>
      <c r="AI352" s="186" t="s">
        <v>2139</v>
      </c>
      <c r="AK352" s="183"/>
      <c r="AL352" s="183"/>
      <c r="AM352" s="183"/>
      <c r="AN352" s="183"/>
      <c r="AO352" s="183"/>
      <c r="AP352" s="188"/>
      <c r="AQ352" s="134"/>
      <c r="AR352" s="134"/>
      <c r="AS352" s="189"/>
      <c r="AT352" s="189"/>
      <c r="AU352" s="134"/>
      <c r="AV352" s="189"/>
      <c r="AW352" s="189"/>
      <c r="AX352" s="189"/>
      <c r="AY352" s="134"/>
      <c r="AZ352" s="189"/>
      <c r="BA352" s="189"/>
      <c r="BB352" s="189"/>
      <c r="BC352" s="189"/>
      <c r="BD352" s="134"/>
      <c r="BE352" s="189"/>
      <c r="BF352" s="189"/>
      <c r="BG352" s="189"/>
      <c r="BH352" s="189"/>
      <c r="BI352" s="134"/>
      <c r="BJ352" s="189"/>
      <c r="BK352" s="189"/>
      <c r="BL352" s="189"/>
      <c r="BM352" s="189"/>
      <c r="BN352" s="189"/>
      <c r="BO352" s="189"/>
      <c r="BP352" s="189"/>
      <c r="BQ352" s="189"/>
      <c r="BR352" s="189"/>
      <c r="BS352" s="189"/>
      <c r="BT352" s="189"/>
      <c r="BU352" s="189"/>
      <c r="BV352" s="189"/>
      <c r="BW352" s="189"/>
      <c r="BX352" s="189"/>
      <c r="BY352" s="189"/>
      <c r="BZ352" s="189"/>
      <c r="CA352" s="189"/>
    </row>
    <row r="353">
      <c r="A353" s="174"/>
      <c r="B353" s="68"/>
      <c r="C353" s="69" t="s">
        <v>1955</v>
      </c>
      <c r="E353" s="199" t="s">
        <v>895</v>
      </c>
      <c r="G353" s="178"/>
      <c r="H353" s="179"/>
      <c r="J353" s="133"/>
      <c r="L353" s="180"/>
      <c r="M353" s="181"/>
      <c r="N353" s="182"/>
      <c r="O353" s="183"/>
      <c r="P353" s="185" t="s">
        <v>2140</v>
      </c>
      <c r="R353" s="186" t="s">
        <v>2141</v>
      </c>
      <c r="S353" s="186">
        <v>2015.0</v>
      </c>
      <c r="T353" s="183"/>
      <c r="U353" s="184" t="s">
        <v>2028</v>
      </c>
      <c r="W353" s="187" t="s">
        <v>2142</v>
      </c>
      <c r="AA353" s="183"/>
      <c r="AB353" s="183"/>
      <c r="AC353" s="183"/>
      <c r="AD353" s="186" t="s">
        <v>2143</v>
      </c>
      <c r="AF353" s="183"/>
      <c r="AG353" s="183"/>
      <c r="AH353" s="183"/>
      <c r="AI353" s="186" t="s">
        <v>2144</v>
      </c>
      <c r="AK353" s="183"/>
      <c r="AL353" s="183"/>
      <c r="AM353" s="183"/>
      <c r="AN353" s="183"/>
      <c r="AO353" s="183"/>
      <c r="AP353" s="188"/>
      <c r="AQ353" s="134"/>
      <c r="AR353" s="134"/>
      <c r="AS353" s="189"/>
      <c r="AT353" s="189"/>
      <c r="AU353" s="134"/>
      <c r="AV353" s="189"/>
      <c r="AW353" s="189"/>
      <c r="AX353" s="189"/>
      <c r="AY353" s="134"/>
      <c r="AZ353" s="189"/>
      <c r="BA353" s="189"/>
      <c r="BB353" s="189"/>
      <c r="BC353" s="189"/>
      <c r="BD353" s="134"/>
      <c r="BE353" s="189"/>
      <c r="BF353" s="189"/>
      <c r="BG353" s="189"/>
      <c r="BH353" s="189"/>
      <c r="BI353" s="134"/>
      <c r="BJ353" s="189"/>
      <c r="BK353" s="189"/>
      <c r="BL353" s="189"/>
      <c r="BM353" s="189"/>
      <c r="BN353" s="189"/>
      <c r="BO353" s="189"/>
      <c r="BP353" s="189"/>
      <c r="BQ353" s="189"/>
      <c r="BR353" s="189"/>
      <c r="BS353" s="189"/>
      <c r="BT353" s="189"/>
      <c r="BU353" s="189"/>
      <c r="BV353" s="189"/>
      <c r="BW353" s="189"/>
      <c r="BX353" s="189"/>
      <c r="BY353" s="189"/>
      <c r="BZ353" s="189"/>
      <c r="CA353" s="189"/>
    </row>
    <row r="354">
      <c r="A354" s="174"/>
      <c r="B354" s="68"/>
      <c r="C354" s="69" t="s">
        <v>1955</v>
      </c>
      <c r="E354" s="199" t="s">
        <v>895</v>
      </c>
      <c r="G354" s="178"/>
      <c r="H354" s="179"/>
      <c r="J354" s="133"/>
      <c r="L354" s="180"/>
      <c r="M354" s="181"/>
      <c r="N354" s="182"/>
      <c r="O354" s="183"/>
      <c r="P354" s="185" t="s">
        <v>2145</v>
      </c>
      <c r="R354" s="186" t="s">
        <v>2146</v>
      </c>
      <c r="S354" s="186">
        <v>2021.0</v>
      </c>
      <c r="T354" s="186" t="s">
        <v>2147</v>
      </c>
      <c r="U354" s="184" t="s">
        <v>2028</v>
      </c>
      <c r="W354" s="187" t="s">
        <v>2148</v>
      </c>
      <c r="Z354" s="186">
        <v>48.0</v>
      </c>
      <c r="AA354" s="186">
        <v>4.0</v>
      </c>
      <c r="AB354" s="183"/>
      <c r="AC354" s="183"/>
      <c r="AD354" s="186" t="s">
        <v>2149</v>
      </c>
      <c r="AE354" s="183"/>
      <c r="AF354" s="183"/>
      <c r="AG354" s="183"/>
      <c r="AH354" s="183"/>
      <c r="AI354" s="186" t="s">
        <v>2150</v>
      </c>
      <c r="AK354" s="183"/>
      <c r="AL354" s="183"/>
      <c r="AM354" s="183"/>
      <c r="AN354" s="183"/>
      <c r="AO354" s="183"/>
      <c r="AP354" s="188"/>
      <c r="AQ354" s="134"/>
      <c r="AR354" s="134"/>
      <c r="AS354" s="189"/>
      <c r="AT354" s="189"/>
      <c r="AU354" s="134"/>
      <c r="AV354" s="189"/>
      <c r="AW354" s="189"/>
      <c r="AX354" s="189"/>
      <c r="AY354" s="134"/>
      <c r="AZ354" s="189"/>
      <c r="BA354" s="189"/>
      <c r="BB354" s="189"/>
      <c r="BC354" s="189"/>
      <c r="BD354" s="134"/>
      <c r="BE354" s="189"/>
      <c r="BF354" s="189"/>
      <c r="BG354" s="189"/>
      <c r="BH354" s="189"/>
      <c r="BI354" s="134"/>
      <c r="BJ354" s="189"/>
      <c r="BK354" s="189"/>
      <c r="BL354" s="189"/>
      <c r="BM354" s="189"/>
      <c r="BN354" s="189"/>
      <c r="BO354" s="189"/>
      <c r="BP354" s="189"/>
      <c r="BQ354" s="189"/>
      <c r="BR354" s="189"/>
      <c r="BS354" s="189"/>
      <c r="BT354" s="189"/>
      <c r="BU354" s="189"/>
      <c r="BV354" s="189"/>
      <c r="BW354" s="189"/>
      <c r="BX354" s="189"/>
      <c r="BY354" s="189"/>
      <c r="BZ354" s="189"/>
      <c r="CA354" s="189"/>
    </row>
    <row r="355">
      <c r="A355" s="174"/>
      <c r="B355" s="68" t="s">
        <v>1955</v>
      </c>
      <c r="C355" s="69"/>
      <c r="E355" s="199" t="s">
        <v>2151</v>
      </c>
      <c r="G355" s="178"/>
      <c r="H355" s="179"/>
      <c r="J355" s="133"/>
      <c r="K355" s="36" t="s">
        <v>382</v>
      </c>
      <c r="L355" s="204" t="s">
        <v>169</v>
      </c>
      <c r="M355" s="181"/>
      <c r="N355" s="209" t="s">
        <v>2066</v>
      </c>
      <c r="O355" s="183"/>
      <c r="P355" s="185" t="s">
        <v>2152</v>
      </c>
      <c r="R355" s="186" t="s">
        <v>2153</v>
      </c>
      <c r="S355" s="186">
        <v>2020.0</v>
      </c>
      <c r="T355" s="183"/>
      <c r="U355" s="184" t="s">
        <v>2028</v>
      </c>
      <c r="W355" s="187" t="s">
        <v>2154</v>
      </c>
      <c r="AA355" s="183"/>
      <c r="AB355" s="183"/>
      <c r="AC355" s="183"/>
      <c r="AD355" s="186" t="s">
        <v>2155</v>
      </c>
      <c r="AF355" s="183"/>
      <c r="AG355" s="183"/>
      <c r="AH355" s="183"/>
      <c r="AI355" s="186" t="s">
        <v>2156</v>
      </c>
      <c r="AK355" s="183"/>
      <c r="AL355" s="183"/>
      <c r="AM355" s="183"/>
      <c r="AN355" s="183"/>
      <c r="AO355" s="183"/>
      <c r="AP355" s="188"/>
      <c r="AQ355" s="134"/>
      <c r="AR355" s="134"/>
      <c r="AS355" s="189"/>
      <c r="AT355" s="189"/>
      <c r="AU355" s="134"/>
      <c r="AV355" s="189"/>
      <c r="AW355" s="189"/>
      <c r="AX355" s="189"/>
      <c r="AY355" s="134"/>
      <c r="AZ355" s="189"/>
      <c r="BA355" s="189"/>
      <c r="BB355" s="189"/>
      <c r="BC355" s="189"/>
      <c r="BD355" s="134"/>
      <c r="BE355" s="189"/>
      <c r="BF355" s="189"/>
      <c r="BG355" s="189"/>
      <c r="BH355" s="189"/>
      <c r="BI355" s="134"/>
      <c r="BJ355" s="189"/>
      <c r="BK355" s="189"/>
      <c r="BL355" s="189"/>
      <c r="BM355" s="189"/>
      <c r="BN355" s="189"/>
      <c r="BO355" s="189"/>
      <c r="BP355" s="189"/>
      <c r="BQ355" s="189"/>
      <c r="BR355" s="189"/>
      <c r="BS355" s="189"/>
      <c r="BT355" s="189"/>
      <c r="BU355" s="189"/>
      <c r="BV355" s="189"/>
      <c r="BW355" s="189"/>
      <c r="BX355" s="189"/>
      <c r="BY355" s="189"/>
      <c r="BZ355" s="189"/>
      <c r="CA355" s="189"/>
    </row>
    <row r="356">
      <c r="A356" s="174"/>
      <c r="B356" s="68" t="s">
        <v>1955</v>
      </c>
      <c r="C356" s="69"/>
      <c r="E356" s="199" t="s">
        <v>2157</v>
      </c>
      <c r="G356" s="178"/>
      <c r="H356" s="179"/>
      <c r="J356" s="206" t="s">
        <v>2158</v>
      </c>
      <c r="K356" s="36" t="s">
        <v>382</v>
      </c>
      <c r="L356" s="204" t="s">
        <v>384</v>
      </c>
      <c r="M356" s="207" t="s">
        <v>2159</v>
      </c>
      <c r="N356" s="182"/>
      <c r="O356" s="183"/>
      <c r="P356" s="185" t="s">
        <v>2160</v>
      </c>
      <c r="R356" s="186" t="s">
        <v>2161</v>
      </c>
      <c r="S356" s="186">
        <v>2021.0</v>
      </c>
      <c r="T356" s="183"/>
      <c r="U356" s="184" t="s">
        <v>2028</v>
      </c>
      <c r="W356" s="208" t="s">
        <v>2162</v>
      </c>
      <c r="AA356" s="183"/>
      <c r="AB356" s="183"/>
      <c r="AC356" s="183"/>
      <c r="AD356" s="186" t="s">
        <v>2163</v>
      </c>
      <c r="AF356" s="183"/>
      <c r="AG356" s="183"/>
      <c r="AH356" s="183"/>
      <c r="AI356" s="186" t="s">
        <v>2164</v>
      </c>
      <c r="AK356" s="183"/>
      <c r="AL356" s="183"/>
      <c r="AM356" s="183"/>
      <c r="AN356" s="183"/>
      <c r="AO356" s="183"/>
      <c r="AP356" s="188"/>
      <c r="AQ356" s="134"/>
      <c r="AR356" s="134"/>
      <c r="AS356" s="23" t="s">
        <v>70</v>
      </c>
      <c r="AT356" s="23" t="s">
        <v>70</v>
      </c>
      <c r="AU356" s="205" t="s">
        <v>231</v>
      </c>
      <c r="AV356" s="23" t="s">
        <v>231</v>
      </c>
      <c r="AW356" s="23" t="s">
        <v>231</v>
      </c>
      <c r="AX356" s="189"/>
      <c r="AY356" s="205" t="s">
        <v>2165</v>
      </c>
      <c r="AZ356" s="23" t="s">
        <v>2166</v>
      </c>
      <c r="BA356" s="23" t="s">
        <v>2167</v>
      </c>
      <c r="BB356" s="23" t="s">
        <v>2168</v>
      </c>
      <c r="BC356" s="23" t="s">
        <v>2169</v>
      </c>
      <c r="BD356" s="205" t="s">
        <v>2170</v>
      </c>
      <c r="BE356" s="23" t="s">
        <v>2166</v>
      </c>
      <c r="BF356" s="189"/>
      <c r="BG356" s="23" t="s">
        <v>2171</v>
      </c>
      <c r="BH356" s="189"/>
      <c r="BI356" s="134"/>
      <c r="BJ356" s="189"/>
      <c r="BK356" s="189"/>
      <c r="BL356" s="189"/>
      <c r="BM356" s="189"/>
      <c r="BN356" s="189"/>
      <c r="BO356" s="189"/>
      <c r="BP356" s="189"/>
      <c r="BQ356" s="189"/>
      <c r="BR356" s="189"/>
      <c r="BS356" s="189"/>
      <c r="BT356" s="189"/>
      <c r="BU356" s="189"/>
      <c r="BV356" s="189"/>
      <c r="BW356" s="189"/>
      <c r="BX356" s="189"/>
      <c r="BY356" s="189"/>
      <c r="BZ356" s="189"/>
      <c r="CA356" s="189"/>
    </row>
    <row r="357">
      <c r="A357" s="174"/>
      <c r="B357" s="68"/>
      <c r="C357" s="69" t="s">
        <v>1955</v>
      </c>
      <c r="E357" s="199" t="s">
        <v>895</v>
      </c>
      <c r="G357" s="178"/>
      <c r="H357" s="179"/>
      <c r="J357" s="133"/>
      <c r="L357" s="180"/>
      <c r="M357" s="181"/>
      <c r="N357" s="182"/>
      <c r="O357" s="183"/>
      <c r="P357" s="185" t="s">
        <v>2172</v>
      </c>
      <c r="R357" s="186" t="s">
        <v>2173</v>
      </c>
      <c r="S357" s="186">
        <v>2022.0</v>
      </c>
      <c r="T357" s="183"/>
      <c r="U357" s="184" t="s">
        <v>2028</v>
      </c>
      <c r="W357" s="187" t="s">
        <v>2174</v>
      </c>
      <c r="AA357" s="183"/>
      <c r="AB357" s="183"/>
      <c r="AC357" s="183"/>
      <c r="AD357" s="186" t="s">
        <v>2175</v>
      </c>
      <c r="AF357" s="183"/>
      <c r="AG357" s="183"/>
      <c r="AH357" s="183"/>
      <c r="AI357" s="186" t="s">
        <v>2176</v>
      </c>
      <c r="AK357" s="183"/>
      <c r="AL357" s="183"/>
      <c r="AM357" s="183"/>
      <c r="AN357" s="183"/>
      <c r="AO357" s="183"/>
      <c r="AP357" s="188"/>
      <c r="AQ357" s="134"/>
      <c r="AR357" s="134"/>
      <c r="AS357" s="189"/>
      <c r="AT357" s="189"/>
      <c r="AU357" s="134"/>
      <c r="AV357" s="189"/>
      <c r="AW357" s="189"/>
      <c r="AX357" s="189"/>
      <c r="AY357" s="134"/>
      <c r="AZ357" s="189"/>
      <c r="BA357" s="189"/>
      <c r="BB357" s="189"/>
      <c r="BC357" s="189"/>
      <c r="BD357" s="134"/>
      <c r="BE357" s="189"/>
      <c r="BF357" s="189"/>
      <c r="BG357" s="189"/>
      <c r="BH357" s="189"/>
      <c r="BI357" s="134"/>
      <c r="BJ357" s="189"/>
      <c r="BK357" s="189"/>
      <c r="BL357" s="189"/>
      <c r="BM357" s="189"/>
      <c r="BN357" s="189"/>
      <c r="BO357" s="189"/>
      <c r="BP357" s="189"/>
      <c r="BQ357" s="189"/>
      <c r="BR357" s="189"/>
      <c r="BS357" s="189"/>
      <c r="BT357" s="189"/>
      <c r="BU357" s="189"/>
      <c r="BV357" s="189"/>
      <c r="BW357" s="189"/>
      <c r="BX357" s="189"/>
      <c r="BY357" s="189"/>
      <c r="BZ357" s="189"/>
      <c r="CA357" s="189"/>
    </row>
    <row r="358">
      <c r="A358" s="174"/>
      <c r="B358" s="68" t="s">
        <v>1955</v>
      </c>
      <c r="C358" s="69"/>
      <c r="E358" s="199" t="s">
        <v>2177</v>
      </c>
      <c r="G358" s="178"/>
      <c r="H358" s="179"/>
      <c r="J358" s="133"/>
      <c r="K358" s="36" t="s">
        <v>382</v>
      </c>
      <c r="L358" s="204" t="s">
        <v>169</v>
      </c>
      <c r="M358" s="181"/>
      <c r="N358" s="209" t="s">
        <v>2178</v>
      </c>
      <c r="O358" s="183"/>
      <c r="P358" s="185" t="s">
        <v>2179</v>
      </c>
      <c r="R358" s="186" t="s">
        <v>2180</v>
      </c>
      <c r="S358" s="186">
        <v>2021.0</v>
      </c>
      <c r="T358" s="183"/>
      <c r="U358" s="184" t="s">
        <v>2028</v>
      </c>
      <c r="W358" s="187" t="s">
        <v>2181</v>
      </c>
      <c r="AA358" s="183"/>
      <c r="AB358" s="183"/>
      <c r="AC358" s="183"/>
      <c r="AD358" s="186" t="s">
        <v>2182</v>
      </c>
      <c r="AF358" s="183"/>
      <c r="AG358" s="183"/>
      <c r="AH358" s="183"/>
      <c r="AI358" s="186" t="s">
        <v>2183</v>
      </c>
      <c r="AK358" s="183"/>
      <c r="AL358" s="183"/>
      <c r="AM358" s="183"/>
      <c r="AN358" s="183"/>
      <c r="AO358" s="183"/>
      <c r="AP358" s="188"/>
      <c r="AQ358" s="134"/>
      <c r="AR358" s="134"/>
      <c r="AS358" s="189"/>
      <c r="AT358" s="189"/>
      <c r="AU358" s="134"/>
      <c r="AV358" s="189"/>
      <c r="AW358" s="189"/>
      <c r="AX358" s="189"/>
      <c r="AY358" s="134"/>
      <c r="AZ358" s="189"/>
      <c r="BA358" s="189"/>
      <c r="BB358" s="189"/>
      <c r="BC358" s="189"/>
      <c r="BD358" s="134"/>
      <c r="BE358" s="189"/>
      <c r="BF358" s="189"/>
      <c r="BG358" s="189"/>
      <c r="BH358" s="189"/>
      <c r="BI358" s="134"/>
      <c r="BJ358" s="189"/>
      <c r="BK358" s="189"/>
      <c r="BL358" s="189"/>
      <c r="BM358" s="189"/>
      <c r="BN358" s="189"/>
      <c r="BO358" s="189"/>
      <c r="BP358" s="189"/>
      <c r="BQ358" s="189"/>
      <c r="BR358" s="189"/>
      <c r="BS358" s="189"/>
      <c r="BT358" s="189"/>
      <c r="BU358" s="189"/>
      <c r="BV358" s="189"/>
      <c r="BW358" s="189"/>
      <c r="BX358" s="189"/>
      <c r="BY358" s="189"/>
      <c r="BZ358" s="189"/>
      <c r="CA358" s="189"/>
    </row>
    <row r="359">
      <c r="A359" s="174"/>
      <c r="B359" s="68" t="s">
        <v>1955</v>
      </c>
      <c r="C359" s="69"/>
      <c r="E359" s="199" t="s">
        <v>2184</v>
      </c>
      <c r="G359" s="178"/>
      <c r="H359" s="179"/>
      <c r="J359" s="206" t="s">
        <v>2185</v>
      </c>
      <c r="K359" s="36" t="s">
        <v>382</v>
      </c>
      <c r="L359" s="204" t="s">
        <v>384</v>
      </c>
      <c r="M359" s="210" t="s">
        <v>2186</v>
      </c>
      <c r="N359" s="182"/>
      <c r="O359" s="183"/>
      <c r="P359" s="185" t="s">
        <v>2187</v>
      </c>
      <c r="R359" s="186" t="s">
        <v>2188</v>
      </c>
      <c r="S359" s="186">
        <v>2021.0</v>
      </c>
      <c r="T359" s="183"/>
      <c r="U359" s="184" t="s">
        <v>2028</v>
      </c>
      <c r="W359" s="208" t="s">
        <v>2189</v>
      </c>
      <c r="AA359" s="183"/>
      <c r="AB359" s="183"/>
      <c r="AC359" s="183"/>
      <c r="AD359" s="186" t="s">
        <v>2190</v>
      </c>
      <c r="AF359" s="183"/>
      <c r="AG359" s="183"/>
      <c r="AH359" s="183"/>
      <c r="AI359" s="186" t="s">
        <v>2191</v>
      </c>
      <c r="AK359" s="183"/>
      <c r="AL359" s="183"/>
      <c r="AM359" s="183"/>
      <c r="AN359" s="183"/>
      <c r="AO359" s="183"/>
      <c r="AP359" s="188"/>
      <c r="AQ359" s="134"/>
      <c r="AR359" s="134"/>
      <c r="AS359" s="23" t="s">
        <v>70</v>
      </c>
      <c r="AT359" s="23" t="s">
        <v>70</v>
      </c>
      <c r="AU359" s="205" t="s">
        <v>231</v>
      </c>
      <c r="AV359" s="189"/>
      <c r="AW359" s="23" t="s">
        <v>231</v>
      </c>
      <c r="AX359" s="189"/>
      <c r="AY359" s="205" t="s">
        <v>2192</v>
      </c>
      <c r="AZ359" s="23" t="s">
        <v>2193</v>
      </c>
      <c r="BA359" s="23" t="s">
        <v>2194</v>
      </c>
      <c r="BB359" s="23" t="s">
        <v>2195</v>
      </c>
      <c r="BC359" s="23" t="s">
        <v>2196</v>
      </c>
      <c r="BD359" s="205" t="s">
        <v>2197</v>
      </c>
      <c r="BE359" s="23" t="s">
        <v>2193</v>
      </c>
      <c r="BF359" s="189"/>
      <c r="BG359" s="23" t="s">
        <v>2198</v>
      </c>
      <c r="BH359" s="23" t="s">
        <v>2199</v>
      </c>
      <c r="BI359" s="205" t="s">
        <v>2200</v>
      </c>
      <c r="BJ359" s="23" t="s">
        <v>2201</v>
      </c>
      <c r="BK359" s="23" t="s">
        <v>2202</v>
      </c>
      <c r="BL359" s="189"/>
      <c r="BM359" s="189"/>
      <c r="BN359" s="189"/>
      <c r="BO359" s="189"/>
      <c r="BP359" s="189"/>
      <c r="BQ359" s="189"/>
      <c r="BR359" s="189"/>
      <c r="BS359" s="189"/>
      <c r="BT359" s="189"/>
      <c r="BU359" s="189"/>
      <c r="BV359" s="189"/>
      <c r="BW359" s="189"/>
      <c r="BX359" s="189"/>
      <c r="BY359" s="189"/>
      <c r="BZ359" s="189"/>
      <c r="CA359" s="189"/>
    </row>
    <row r="360">
      <c r="A360" s="174"/>
      <c r="B360" s="68"/>
      <c r="C360" s="69" t="s">
        <v>1955</v>
      </c>
      <c r="E360" s="199" t="s">
        <v>895</v>
      </c>
      <c r="G360" s="178"/>
      <c r="H360" s="179"/>
      <c r="J360" s="133"/>
      <c r="L360" s="180"/>
      <c r="M360" s="181"/>
      <c r="N360" s="182"/>
      <c r="O360" s="183"/>
      <c r="P360" s="185" t="s">
        <v>2203</v>
      </c>
      <c r="R360" s="186" t="s">
        <v>2204</v>
      </c>
      <c r="S360" s="186">
        <v>2017.0</v>
      </c>
      <c r="T360" s="186" t="s">
        <v>2205</v>
      </c>
      <c r="U360" s="184" t="s">
        <v>2028</v>
      </c>
      <c r="W360" s="187" t="s">
        <v>2206</v>
      </c>
      <c r="Z360" s="186">
        <v>1.0</v>
      </c>
      <c r="AA360" s="186" t="s">
        <v>2207</v>
      </c>
      <c r="AB360" s="183"/>
      <c r="AC360" s="183"/>
      <c r="AD360" s="183"/>
      <c r="AE360" s="183"/>
      <c r="AF360" s="183"/>
      <c r="AG360" s="183"/>
      <c r="AH360" s="183"/>
      <c r="AI360" s="186" t="s">
        <v>2208</v>
      </c>
      <c r="AK360" s="183"/>
      <c r="AL360" s="183"/>
      <c r="AM360" s="183"/>
      <c r="AN360" s="183"/>
      <c r="AO360" s="183"/>
      <c r="AP360" s="188"/>
      <c r="AQ360" s="134"/>
      <c r="AR360" s="134"/>
      <c r="AS360" s="189"/>
      <c r="AT360" s="189"/>
      <c r="AU360" s="134"/>
      <c r="AV360" s="189"/>
      <c r="AW360" s="189"/>
      <c r="AX360" s="189"/>
      <c r="AY360" s="134"/>
      <c r="AZ360" s="189"/>
      <c r="BA360" s="189"/>
      <c r="BB360" s="189"/>
      <c r="BC360" s="189"/>
      <c r="BD360" s="134"/>
      <c r="BE360" s="189"/>
      <c r="BF360" s="189"/>
      <c r="BG360" s="189"/>
      <c r="BH360" s="189"/>
      <c r="BI360" s="134"/>
      <c r="BJ360" s="189"/>
      <c r="BK360" s="189"/>
      <c r="BL360" s="189"/>
      <c r="BM360" s="189"/>
      <c r="BN360" s="189"/>
      <c r="BO360" s="189"/>
      <c r="BP360" s="189"/>
      <c r="BQ360" s="189"/>
      <c r="BR360" s="189"/>
      <c r="BS360" s="189"/>
      <c r="BT360" s="189"/>
      <c r="BU360" s="189"/>
      <c r="BV360" s="189"/>
      <c r="BW360" s="189"/>
      <c r="BX360" s="189"/>
      <c r="BY360" s="189"/>
      <c r="BZ360" s="189"/>
      <c r="CA360" s="189"/>
    </row>
    <row r="361">
      <c r="A361" s="174"/>
      <c r="B361" s="68"/>
      <c r="C361" s="69" t="s">
        <v>1955</v>
      </c>
      <c r="E361" s="199" t="s">
        <v>895</v>
      </c>
      <c r="G361" s="178"/>
      <c r="H361" s="179"/>
      <c r="J361" s="133"/>
      <c r="L361" s="180"/>
      <c r="M361" s="181"/>
      <c r="N361" s="182"/>
      <c r="O361" s="183"/>
      <c r="P361" s="185" t="s">
        <v>2209</v>
      </c>
      <c r="R361" s="186" t="s">
        <v>2210</v>
      </c>
      <c r="S361" s="186">
        <v>2022.0</v>
      </c>
      <c r="T361" s="183"/>
      <c r="U361" s="184" t="s">
        <v>2028</v>
      </c>
      <c r="W361" s="187" t="s">
        <v>2211</v>
      </c>
      <c r="AA361" s="183"/>
      <c r="AB361" s="183"/>
      <c r="AC361" s="183"/>
      <c r="AD361" s="186" t="s">
        <v>2212</v>
      </c>
      <c r="AF361" s="183"/>
      <c r="AG361" s="183"/>
      <c r="AH361" s="183"/>
      <c r="AI361" s="186" t="s">
        <v>2213</v>
      </c>
      <c r="AK361" s="183"/>
      <c r="AL361" s="183"/>
      <c r="AM361" s="183"/>
      <c r="AN361" s="183"/>
      <c r="AO361" s="183"/>
      <c r="AP361" s="188"/>
      <c r="AQ361" s="134"/>
      <c r="AR361" s="134"/>
      <c r="AS361" s="189"/>
      <c r="AT361" s="189"/>
      <c r="AU361" s="134"/>
      <c r="AV361" s="189"/>
      <c r="AW361" s="189"/>
      <c r="AX361" s="189"/>
      <c r="AY361" s="134"/>
      <c r="AZ361" s="189"/>
      <c r="BA361" s="189"/>
      <c r="BB361" s="189"/>
      <c r="BC361" s="189"/>
      <c r="BD361" s="134"/>
      <c r="BE361" s="189"/>
      <c r="BF361" s="189"/>
      <c r="BG361" s="189"/>
      <c r="BH361" s="189"/>
      <c r="BI361" s="134"/>
      <c r="BJ361" s="189"/>
      <c r="BK361" s="189"/>
      <c r="BL361" s="189"/>
      <c r="BM361" s="189"/>
      <c r="BN361" s="189"/>
      <c r="BO361" s="189"/>
      <c r="BP361" s="189"/>
      <c r="BQ361" s="189"/>
      <c r="BR361" s="189"/>
      <c r="BS361" s="189"/>
      <c r="BT361" s="189"/>
      <c r="BU361" s="189"/>
      <c r="BV361" s="189"/>
      <c r="BW361" s="189"/>
      <c r="BX361" s="189"/>
      <c r="BY361" s="189"/>
      <c r="BZ361" s="189"/>
      <c r="CA361" s="189"/>
    </row>
    <row r="362">
      <c r="A362" s="174"/>
      <c r="B362" s="68"/>
      <c r="C362" s="69" t="s">
        <v>1955</v>
      </c>
      <c r="E362" s="199" t="s">
        <v>895</v>
      </c>
      <c r="G362" s="178"/>
      <c r="H362" s="179"/>
      <c r="J362" s="133"/>
      <c r="L362" s="180"/>
      <c r="M362" s="181"/>
      <c r="N362" s="182"/>
      <c r="O362" s="183"/>
      <c r="P362" s="185" t="s">
        <v>2214</v>
      </c>
      <c r="R362" s="186" t="s">
        <v>2215</v>
      </c>
      <c r="S362" s="186">
        <v>2020.0</v>
      </c>
      <c r="T362" s="183"/>
      <c r="U362" s="184" t="s">
        <v>2028</v>
      </c>
      <c r="W362" s="187" t="s">
        <v>2216</v>
      </c>
      <c r="AA362" s="183"/>
      <c r="AB362" s="183"/>
      <c r="AC362" s="183"/>
      <c r="AD362" s="186" t="s">
        <v>2217</v>
      </c>
      <c r="AE362" s="183"/>
      <c r="AF362" s="183"/>
      <c r="AG362" s="183"/>
      <c r="AH362" s="183"/>
      <c r="AI362" s="186" t="s">
        <v>2218</v>
      </c>
      <c r="AK362" s="183"/>
      <c r="AL362" s="183"/>
      <c r="AM362" s="183"/>
      <c r="AN362" s="183"/>
      <c r="AO362" s="183"/>
      <c r="AP362" s="188"/>
      <c r="AQ362" s="134"/>
      <c r="AR362" s="134"/>
      <c r="AS362" s="189"/>
      <c r="AT362" s="189"/>
      <c r="AU362" s="134"/>
      <c r="AV362" s="189"/>
      <c r="AW362" s="189"/>
      <c r="AX362" s="189"/>
      <c r="AY362" s="134"/>
      <c r="AZ362" s="189"/>
      <c r="BA362" s="189"/>
      <c r="BB362" s="189"/>
      <c r="BC362" s="189"/>
      <c r="BD362" s="134"/>
      <c r="BE362" s="189"/>
      <c r="BF362" s="189"/>
      <c r="BG362" s="189"/>
      <c r="BH362" s="189"/>
      <c r="BI362" s="134"/>
      <c r="BJ362" s="189"/>
      <c r="BK362" s="189"/>
      <c r="BL362" s="189"/>
      <c r="BM362" s="189"/>
      <c r="BN362" s="189"/>
      <c r="BO362" s="189"/>
      <c r="BP362" s="189"/>
      <c r="BQ362" s="189"/>
      <c r="BR362" s="189"/>
      <c r="BS362" s="189"/>
      <c r="BT362" s="189"/>
      <c r="BU362" s="189"/>
      <c r="BV362" s="189"/>
      <c r="BW362" s="189"/>
      <c r="BX362" s="189"/>
      <c r="BY362" s="189"/>
      <c r="BZ362" s="189"/>
      <c r="CA362" s="189"/>
    </row>
    <row r="363">
      <c r="A363" s="174"/>
      <c r="B363" s="68"/>
      <c r="C363" s="69" t="s">
        <v>1955</v>
      </c>
      <c r="E363" s="199" t="s">
        <v>895</v>
      </c>
      <c r="G363" s="178"/>
      <c r="H363" s="179"/>
      <c r="J363" s="133"/>
      <c r="L363" s="180"/>
      <c r="M363" s="181"/>
      <c r="N363" s="182"/>
      <c r="O363" s="183"/>
      <c r="P363" s="185" t="s">
        <v>2219</v>
      </c>
      <c r="R363" s="186" t="s">
        <v>2220</v>
      </c>
      <c r="S363" s="186">
        <v>2021.0</v>
      </c>
      <c r="T363" s="186" t="s">
        <v>2205</v>
      </c>
      <c r="U363" s="184" t="s">
        <v>2028</v>
      </c>
      <c r="W363" s="187" t="s">
        <v>2221</v>
      </c>
      <c r="Z363" s="186">
        <v>5.0</v>
      </c>
      <c r="AA363" s="186" t="s">
        <v>2222</v>
      </c>
      <c r="AB363" s="183"/>
      <c r="AC363" s="183"/>
      <c r="AD363" s="183"/>
      <c r="AE363" s="183"/>
      <c r="AF363" s="183"/>
      <c r="AG363" s="183"/>
      <c r="AH363" s="183"/>
      <c r="AI363" s="186" t="s">
        <v>2223</v>
      </c>
      <c r="AK363" s="183"/>
      <c r="AL363" s="183"/>
      <c r="AM363" s="183"/>
      <c r="AN363" s="183"/>
      <c r="AO363" s="183"/>
      <c r="AP363" s="188"/>
      <c r="AQ363" s="134"/>
      <c r="AR363" s="134"/>
      <c r="AS363" s="189"/>
      <c r="AT363" s="189"/>
      <c r="AU363" s="134"/>
      <c r="AV363" s="189"/>
      <c r="AW363" s="189"/>
      <c r="AX363" s="189"/>
      <c r="AY363" s="134"/>
      <c r="AZ363" s="189"/>
      <c r="BA363" s="189"/>
      <c r="BB363" s="189"/>
      <c r="BC363" s="189"/>
      <c r="BD363" s="134"/>
      <c r="BE363" s="189"/>
      <c r="BF363" s="189"/>
      <c r="BG363" s="189"/>
      <c r="BH363" s="189"/>
      <c r="BI363" s="134"/>
      <c r="BJ363" s="189"/>
      <c r="BK363" s="189"/>
      <c r="BL363" s="189"/>
      <c r="BM363" s="189"/>
      <c r="BN363" s="189"/>
      <c r="BO363" s="189"/>
      <c r="BP363" s="189"/>
      <c r="BQ363" s="189"/>
      <c r="BR363" s="189"/>
      <c r="BS363" s="189"/>
      <c r="BT363" s="189"/>
      <c r="BU363" s="189"/>
      <c r="BV363" s="189"/>
      <c r="BW363" s="189"/>
      <c r="BX363" s="189"/>
      <c r="BY363" s="189"/>
      <c r="BZ363" s="189"/>
      <c r="CA363" s="189"/>
    </row>
    <row r="364">
      <c r="A364" s="174"/>
      <c r="B364" s="68" t="s">
        <v>1955</v>
      </c>
      <c r="C364" s="69"/>
      <c r="E364" s="199" t="s">
        <v>2224</v>
      </c>
      <c r="G364" s="178"/>
      <c r="H364" s="179"/>
      <c r="J364" s="133"/>
      <c r="K364" s="36" t="s">
        <v>382</v>
      </c>
      <c r="L364" s="204" t="s">
        <v>169</v>
      </c>
      <c r="M364" s="181"/>
      <c r="N364" s="209" t="s">
        <v>2225</v>
      </c>
      <c r="O364" s="183"/>
      <c r="P364" s="185" t="s">
        <v>2226</v>
      </c>
      <c r="R364" s="186" t="s">
        <v>2227</v>
      </c>
      <c r="S364" s="186">
        <v>2021.0</v>
      </c>
      <c r="T364" s="183"/>
      <c r="U364" s="184" t="s">
        <v>2028</v>
      </c>
      <c r="W364" s="187" t="s">
        <v>2228</v>
      </c>
      <c r="AA364" s="183"/>
      <c r="AB364" s="183"/>
      <c r="AC364" s="183"/>
      <c r="AD364" s="186" t="s">
        <v>2229</v>
      </c>
      <c r="AF364" s="183"/>
      <c r="AG364" s="183"/>
      <c r="AH364" s="183"/>
      <c r="AI364" s="186" t="s">
        <v>2230</v>
      </c>
      <c r="AK364" s="183"/>
      <c r="AL364" s="183"/>
      <c r="AM364" s="183"/>
      <c r="AN364" s="183"/>
      <c r="AO364" s="183"/>
      <c r="AP364" s="188"/>
      <c r="AQ364" s="134"/>
      <c r="AR364" s="134"/>
      <c r="AS364" s="189"/>
      <c r="AT364" s="189"/>
      <c r="AU364" s="134"/>
      <c r="AV364" s="189"/>
      <c r="AW364" s="189"/>
      <c r="AX364" s="189"/>
      <c r="AY364" s="134"/>
      <c r="AZ364" s="189"/>
      <c r="BA364" s="189"/>
      <c r="BB364" s="189"/>
      <c r="BC364" s="189"/>
      <c r="BD364" s="134"/>
      <c r="BE364" s="189"/>
      <c r="BF364" s="189"/>
      <c r="BG364" s="189"/>
      <c r="BH364" s="189"/>
      <c r="BI364" s="134"/>
      <c r="BJ364" s="189"/>
      <c r="BK364" s="189"/>
      <c r="BL364" s="189"/>
      <c r="BM364" s="189"/>
      <c r="BN364" s="189"/>
      <c r="BO364" s="189"/>
      <c r="BP364" s="189"/>
      <c r="BQ364" s="189"/>
      <c r="BR364" s="189"/>
      <c r="BS364" s="189"/>
      <c r="BT364" s="189"/>
      <c r="BU364" s="189"/>
      <c r="BV364" s="189"/>
      <c r="BW364" s="189"/>
      <c r="BX364" s="189"/>
      <c r="BY364" s="189"/>
      <c r="BZ364" s="189"/>
      <c r="CA364" s="189"/>
    </row>
    <row r="365">
      <c r="A365" s="174"/>
      <c r="B365" s="68"/>
      <c r="C365" s="69" t="s">
        <v>1955</v>
      </c>
      <c r="E365" s="199" t="s">
        <v>895</v>
      </c>
      <c r="G365" s="178"/>
      <c r="H365" s="179"/>
      <c r="J365" s="133"/>
      <c r="L365" s="180"/>
      <c r="M365" s="181"/>
      <c r="N365" s="182"/>
      <c r="O365" s="183"/>
      <c r="P365" s="185" t="s">
        <v>2231</v>
      </c>
      <c r="R365" s="186" t="s">
        <v>2232</v>
      </c>
      <c r="S365" s="186">
        <v>2017.0</v>
      </c>
      <c r="T365" s="183"/>
      <c r="U365" s="184" t="s">
        <v>2028</v>
      </c>
      <c r="W365" s="187" t="s">
        <v>2233</v>
      </c>
      <c r="AA365" s="183"/>
      <c r="AB365" s="183"/>
      <c r="AC365" s="183"/>
      <c r="AD365" s="186" t="s">
        <v>2234</v>
      </c>
      <c r="AF365" s="183"/>
      <c r="AG365" s="183"/>
      <c r="AH365" s="183"/>
      <c r="AI365" s="186" t="s">
        <v>2235</v>
      </c>
      <c r="AK365" s="183"/>
      <c r="AL365" s="183"/>
      <c r="AM365" s="183"/>
      <c r="AN365" s="183"/>
      <c r="AO365" s="183"/>
      <c r="AP365" s="188"/>
      <c r="AQ365" s="134"/>
      <c r="AR365" s="134"/>
      <c r="AS365" s="189"/>
      <c r="AT365" s="189"/>
      <c r="AU365" s="134"/>
      <c r="AV365" s="189"/>
      <c r="AW365" s="189"/>
      <c r="AX365" s="189"/>
      <c r="AY365" s="134"/>
      <c r="AZ365" s="189"/>
      <c r="BA365" s="189"/>
      <c r="BB365" s="189"/>
      <c r="BC365" s="189"/>
      <c r="BD365" s="134"/>
      <c r="BE365" s="189"/>
      <c r="BF365" s="189"/>
      <c r="BG365" s="189"/>
      <c r="BH365" s="189"/>
      <c r="BI365" s="134"/>
      <c r="BJ365" s="189"/>
      <c r="BK365" s="189"/>
      <c r="BL365" s="189"/>
      <c r="BM365" s="189"/>
      <c r="BN365" s="189"/>
      <c r="BO365" s="189"/>
      <c r="BP365" s="189"/>
      <c r="BQ365" s="189"/>
      <c r="BR365" s="189"/>
      <c r="BS365" s="189"/>
      <c r="BT365" s="189"/>
      <c r="BU365" s="189"/>
      <c r="BV365" s="189"/>
      <c r="BW365" s="189"/>
      <c r="BX365" s="189"/>
      <c r="BY365" s="189"/>
      <c r="BZ365" s="189"/>
      <c r="CA365" s="189"/>
    </row>
    <row r="366">
      <c r="A366" s="174"/>
      <c r="B366" s="68" t="s">
        <v>1955</v>
      </c>
      <c r="C366" s="69"/>
      <c r="E366" s="199" t="s">
        <v>253</v>
      </c>
      <c r="G366" s="178"/>
      <c r="H366" s="179"/>
      <c r="J366" s="206" t="s">
        <v>2236</v>
      </c>
      <c r="K366" s="36" t="s">
        <v>382</v>
      </c>
      <c r="L366" s="204" t="s">
        <v>384</v>
      </c>
      <c r="M366" s="210" t="s">
        <v>2237</v>
      </c>
      <c r="N366" s="182"/>
      <c r="O366" s="183"/>
      <c r="P366" s="185" t="s">
        <v>2238</v>
      </c>
      <c r="R366" s="186" t="s">
        <v>2239</v>
      </c>
      <c r="S366" s="186">
        <v>2021.0</v>
      </c>
      <c r="T366" s="183"/>
      <c r="U366" s="184" t="s">
        <v>2028</v>
      </c>
      <c r="W366" s="208" t="s">
        <v>2240</v>
      </c>
      <c r="AA366" s="183"/>
      <c r="AB366" s="183"/>
      <c r="AC366" s="183"/>
      <c r="AD366" s="186" t="s">
        <v>2241</v>
      </c>
      <c r="AF366" s="183"/>
      <c r="AG366" s="183"/>
      <c r="AH366" s="183"/>
      <c r="AI366" s="186" t="s">
        <v>2242</v>
      </c>
      <c r="AK366" s="183"/>
      <c r="AL366" s="183"/>
      <c r="AM366" s="183"/>
      <c r="AN366" s="183"/>
      <c r="AO366" s="183"/>
      <c r="AP366" s="188"/>
      <c r="AQ366" s="134"/>
      <c r="AR366" s="134"/>
      <c r="AS366" s="189"/>
      <c r="AT366" s="189"/>
      <c r="AU366" s="134"/>
      <c r="AV366" s="189"/>
      <c r="AW366" s="23" t="s">
        <v>231</v>
      </c>
      <c r="AX366" s="189"/>
      <c r="AY366" s="205" t="s">
        <v>2243</v>
      </c>
      <c r="AZ366" s="23" t="s">
        <v>2244</v>
      </c>
      <c r="BA366" s="189"/>
      <c r="BB366" s="23" t="s">
        <v>2243</v>
      </c>
      <c r="BC366" s="189"/>
      <c r="BD366" s="134"/>
      <c r="BE366" s="23" t="s">
        <v>2245</v>
      </c>
      <c r="BF366" s="189"/>
      <c r="BG366" s="189"/>
      <c r="BH366" s="189"/>
      <c r="BI366" s="134"/>
      <c r="BJ366" s="23" t="s">
        <v>2246</v>
      </c>
      <c r="BK366" s="23" t="s">
        <v>2247</v>
      </c>
      <c r="BL366" s="23" t="s">
        <v>2248</v>
      </c>
      <c r="BM366" s="23" t="s">
        <v>2249</v>
      </c>
      <c r="BN366" s="189"/>
      <c r="BO366" s="189"/>
      <c r="BP366" s="189"/>
      <c r="BQ366" s="189"/>
      <c r="BR366" s="189"/>
      <c r="BS366" s="189"/>
      <c r="BT366" s="189"/>
      <c r="BU366" s="189"/>
      <c r="BV366" s="189"/>
      <c r="BW366" s="189"/>
      <c r="BX366" s="189"/>
      <c r="BY366" s="189"/>
      <c r="BZ366" s="189"/>
      <c r="CA366" s="189"/>
    </row>
    <row r="367">
      <c r="A367" s="174"/>
      <c r="B367" s="68" t="s">
        <v>1955</v>
      </c>
      <c r="C367" s="69"/>
      <c r="E367" s="199" t="s">
        <v>2250</v>
      </c>
      <c r="G367" s="178"/>
      <c r="H367" s="179"/>
      <c r="J367" s="206" t="s">
        <v>2251</v>
      </c>
      <c r="K367" s="36" t="s">
        <v>382</v>
      </c>
      <c r="L367" s="204" t="s">
        <v>384</v>
      </c>
      <c r="M367" s="207" t="s">
        <v>2252</v>
      </c>
      <c r="N367" s="182"/>
      <c r="O367" s="183"/>
      <c r="P367" s="185" t="s">
        <v>2253</v>
      </c>
      <c r="R367" s="186" t="s">
        <v>2254</v>
      </c>
      <c r="S367" s="186">
        <v>2021.0</v>
      </c>
      <c r="T367" s="183"/>
      <c r="U367" s="184" t="s">
        <v>2028</v>
      </c>
      <c r="W367" s="208" t="s">
        <v>2255</v>
      </c>
      <c r="AA367" s="183"/>
      <c r="AB367" s="183"/>
      <c r="AC367" s="183"/>
      <c r="AD367" s="186" t="s">
        <v>2256</v>
      </c>
      <c r="AF367" s="183"/>
      <c r="AG367" s="183"/>
      <c r="AH367" s="183"/>
      <c r="AI367" s="186" t="s">
        <v>2257</v>
      </c>
      <c r="AK367" s="183"/>
      <c r="AL367" s="183"/>
      <c r="AM367" s="183"/>
      <c r="AN367" s="183"/>
      <c r="AO367" s="183"/>
      <c r="AP367" s="188"/>
      <c r="AQ367" s="134"/>
      <c r="AR367" s="134"/>
      <c r="AS367" s="23" t="s">
        <v>70</v>
      </c>
      <c r="AT367" s="23" t="s">
        <v>70</v>
      </c>
      <c r="AU367" s="205" t="s">
        <v>231</v>
      </c>
      <c r="AV367" s="189"/>
      <c r="AW367" s="23" t="s">
        <v>231</v>
      </c>
      <c r="AX367" s="23" t="s">
        <v>231</v>
      </c>
      <c r="AY367" s="205" t="s">
        <v>2258</v>
      </c>
      <c r="AZ367" s="23" t="s">
        <v>2259</v>
      </c>
      <c r="BA367" s="23" t="s">
        <v>2260</v>
      </c>
      <c r="BB367" s="23" t="s">
        <v>2261</v>
      </c>
      <c r="BC367" s="23" t="s">
        <v>2262</v>
      </c>
      <c r="BD367" s="205" t="s">
        <v>2263</v>
      </c>
      <c r="BE367" s="23" t="s">
        <v>2259</v>
      </c>
      <c r="BF367" s="189"/>
      <c r="BG367" s="23" t="s">
        <v>2264</v>
      </c>
      <c r="BH367" s="23" t="s">
        <v>2265</v>
      </c>
      <c r="BI367" s="205" t="s">
        <v>2266</v>
      </c>
      <c r="BJ367" s="23" t="s">
        <v>2267</v>
      </c>
      <c r="BK367" s="23" t="s">
        <v>2268</v>
      </c>
      <c r="BL367" s="189"/>
      <c r="BM367" s="23" t="s">
        <v>2269</v>
      </c>
      <c r="BN367" s="189"/>
      <c r="BO367" s="189"/>
      <c r="BP367" s="189"/>
      <c r="BQ367" s="189"/>
      <c r="BR367" s="189"/>
      <c r="BS367" s="189"/>
      <c r="BT367" s="189"/>
      <c r="BU367" s="189"/>
      <c r="BV367" s="189"/>
      <c r="BW367" s="189"/>
      <c r="BX367" s="189"/>
      <c r="BY367" s="189"/>
      <c r="BZ367" s="189"/>
      <c r="CA367" s="189"/>
    </row>
    <row r="368">
      <c r="A368" s="174"/>
      <c r="B368" s="68"/>
      <c r="C368" s="69" t="s">
        <v>1955</v>
      </c>
      <c r="E368" s="199" t="s">
        <v>895</v>
      </c>
      <c r="G368" s="178"/>
      <c r="H368" s="179"/>
      <c r="J368" s="133"/>
      <c r="L368" s="180"/>
      <c r="M368" s="181"/>
      <c r="N368" s="182"/>
      <c r="O368" s="183"/>
      <c r="P368" s="185" t="s">
        <v>2270</v>
      </c>
      <c r="R368" s="186" t="s">
        <v>2271</v>
      </c>
      <c r="S368" s="186">
        <v>2018.0</v>
      </c>
      <c r="T368" s="183"/>
      <c r="U368" s="184" t="s">
        <v>2028</v>
      </c>
      <c r="W368" s="187" t="s">
        <v>2272</v>
      </c>
      <c r="AA368" s="183"/>
      <c r="AB368" s="183"/>
      <c r="AC368" s="183"/>
      <c r="AD368" s="186" t="s">
        <v>2273</v>
      </c>
      <c r="AF368" s="183"/>
      <c r="AG368" s="183"/>
      <c r="AH368" s="183"/>
      <c r="AI368" s="186" t="s">
        <v>2274</v>
      </c>
      <c r="AK368" s="183"/>
      <c r="AL368" s="183"/>
      <c r="AM368" s="183"/>
      <c r="AN368" s="183"/>
      <c r="AO368" s="183"/>
      <c r="AP368" s="188"/>
      <c r="AQ368" s="134"/>
      <c r="AR368" s="134"/>
      <c r="AS368" s="189"/>
      <c r="AT368" s="189"/>
      <c r="AU368" s="134"/>
      <c r="AV368" s="189"/>
      <c r="AW368" s="189"/>
      <c r="AX368" s="189"/>
      <c r="AY368" s="134"/>
      <c r="AZ368" s="189"/>
      <c r="BA368" s="189"/>
      <c r="BB368" s="189"/>
      <c r="BC368" s="189"/>
      <c r="BD368" s="134"/>
      <c r="BE368" s="189"/>
      <c r="BF368" s="189"/>
      <c r="BG368" s="189"/>
      <c r="BH368" s="189"/>
      <c r="BI368" s="134"/>
      <c r="BJ368" s="189"/>
      <c r="BK368" s="189"/>
      <c r="BL368" s="189"/>
      <c r="BM368" s="189"/>
      <c r="BN368" s="189"/>
      <c r="BO368" s="189"/>
      <c r="BP368" s="189"/>
      <c r="BQ368" s="189"/>
      <c r="BR368" s="189"/>
      <c r="BS368" s="189"/>
      <c r="BT368" s="189"/>
      <c r="BU368" s="189"/>
      <c r="BV368" s="189"/>
      <c r="BW368" s="189"/>
      <c r="BX368" s="189"/>
      <c r="BY368" s="189"/>
      <c r="BZ368" s="189"/>
      <c r="CA368" s="189"/>
    </row>
    <row r="369">
      <c r="A369" s="174"/>
      <c r="B369" s="68"/>
      <c r="C369" s="69" t="s">
        <v>1955</v>
      </c>
      <c r="E369" s="199" t="s">
        <v>895</v>
      </c>
      <c r="G369" s="178"/>
      <c r="H369" s="179"/>
      <c r="J369" s="133"/>
      <c r="L369" s="180"/>
      <c r="M369" s="181"/>
      <c r="N369" s="182"/>
      <c r="O369" s="183"/>
      <c r="P369" s="185" t="s">
        <v>2275</v>
      </c>
      <c r="R369" s="186" t="s">
        <v>2276</v>
      </c>
      <c r="S369" s="186">
        <v>2016.0</v>
      </c>
      <c r="T369" s="183"/>
      <c r="U369" s="184" t="s">
        <v>2028</v>
      </c>
      <c r="W369" s="187" t="s">
        <v>2277</v>
      </c>
      <c r="AA369" s="183"/>
      <c r="AB369" s="183"/>
      <c r="AC369" s="183"/>
      <c r="AD369" s="183"/>
      <c r="AE369" s="183"/>
      <c r="AF369" s="183"/>
      <c r="AG369" s="183"/>
      <c r="AH369" s="183"/>
      <c r="AI369" s="186" t="s">
        <v>2278</v>
      </c>
      <c r="AK369" s="183"/>
      <c r="AL369" s="183"/>
      <c r="AM369" s="183"/>
      <c r="AN369" s="183"/>
      <c r="AO369" s="183"/>
      <c r="AP369" s="188"/>
      <c r="AQ369" s="134"/>
      <c r="AR369" s="134"/>
      <c r="AS369" s="189"/>
      <c r="AT369" s="189"/>
      <c r="AU369" s="134"/>
      <c r="AV369" s="189"/>
      <c r="AW369" s="189"/>
      <c r="AX369" s="189"/>
      <c r="AY369" s="134"/>
      <c r="AZ369" s="189"/>
      <c r="BA369" s="189"/>
      <c r="BB369" s="189"/>
      <c r="BC369" s="189"/>
      <c r="BD369" s="134"/>
      <c r="BE369" s="189"/>
      <c r="BF369" s="189"/>
      <c r="BG369" s="189"/>
      <c r="BH369" s="189"/>
      <c r="BI369" s="134"/>
      <c r="BJ369" s="189"/>
      <c r="BK369" s="189"/>
      <c r="BL369" s="189"/>
      <c r="BM369" s="189"/>
      <c r="BN369" s="189"/>
      <c r="BO369" s="189"/>
      <c r="BP369" s="189"/>
      <c r="BQ369" s="189"/>
      <c r="BR369" s="189"/>
      <c r="BS369" s="189"/>
      <c r="BT369" s="189"/>
      <c r="BU369" s="189"/>
      <c r="BV369" s="189"/>
      <c r="BW369" s="189"/>
      <c r="BX369" s="189"/>
      <c r="BY369" s="189"/>
      <c r="BZ369" s="189"/>
      <c r="CA369" s="189"/>
    </row>
    <row r="370">
      <c r="A370" s="174"/>
      <c r="B370" s="68"/>
      <c r="C370" s="69" t="s">
        <v>1955</v>
      </c>
      <c r="E370" s="199" t="s">
        <v>895</v>
      </c>
      <c r="G370" s="178"/>
      <c r="H370" s="179"/>
      <c r="J370" s="133"/>
      <c r="L370" s="180"/>
      <c r="M370" s="181"/>
      <c r="N370" s="182"/>
      <c r="O370" s="183"/>
      <c r="P370" s="185" t="s">
        <v>2279</v>
      </c>
      <c r="R370" s="186" t="s">
        <v>2271</v>
      </c>
      <c r="S370" s="186">
        <v>2019.0</v>
      </c>
      <c r="T370" s="183"/>
      <c r="U370" s="184" t="s">
        <v>2028</v>
      </c>
      <c r="W370" s="187" t="s">
        <v>2280</v>
      </c>
      <c r="AA370" s="183"/>
      <c r="AB370" s="183"/>
      <c r="AC370" s="183"/>
      <c r="AD370" s="186" t="s">
        <v>2281</v>
      </c>
      <c r="AE370" s="183"/>
      <c r="AF370" s="183"/>
      <c r="AG370" s="183"/>
      <c r="AH370" s="183"/>
      <c r="AI370" s="186" t="s">
        <v>2282</v>
      </c>
      <c r="AK370" s="183"/>
      <c r="AL370" s="183"/>
      <c r="AM370" s="183"/>
      <c r="AN370" s="183"/>
      <c r="AO370" s="183"/>
      <c r="AP370" s="188"/>
      <c r="AQ370" s="134"/>
      <c r="AR370" s="134"/>
      <c r="AS370" s="189"/>
      <c r="AT370" s="189"/>
      <c r="AU370" s="134"/>
      <c r="AV370" s="189"/>
      <c r="AW370" s="189"/>
      <c r="AX370" s="189"/>
      <c r="AY370" s="134"/>
      <c r="AZ370" s="189"/>
      <c r="BA370" s="189"/>
      <c r="BB370" s="189"/>
      <c r="BC370" s="189"/>
      <c r="BD370" s="134"/>
      <c r="BE370" s="189"/>
      <c r="BF370" s="189"/>
      <c r="BG370" s="189"/>
      <c r="BH370" s="189"/>
      <c r="BI370" s="134"/>
      <c r="BJ370" s="189"/>
      <c r="BK370" s="189"/>
      <c r="BL370" s="189"/>
      <c r="BM370" s="189"/>
      <c r="BN370" s="189"/>
      <c r="BO370" s="189"/>
      <c r="BP370" s="189"/>
      <c r="BQ370" s="189"/>
      <c r="BR370" s="189"/>
      <c r="BS370" s="189"/>
      <c r="BT370" s="189"/>
      <c r="BU370" s="189"/>
      <c r="BV370" s="189"/>
      <c r="BW370" s="189"/>
      <c r="BX370" s="189"/>
      <c r="BY370" s="189"/>
      <c r="BZ370" s="189"/>
      <c r="CA370" s="189"/>
    </row>
    <row r="371">
      <c r="A371" s="174"/>
      <c r="B371" s="68" t="s">
        <v>1955</v>
      </c>
      <c r="C371" s="69"/>
      <c r="E371" s="199" t="s">
        <v>2283</v>
      </c>
      <c r="G371" s="178"/>
      <c r="H371" s="179"/>
      <c r="J371" s="133"/>
      <c r="K371" s="36" t="s">
        <v>382</v>
      </c>
      <c r="L371" s="204" t="s">
        <v>169</v>
      </c>
      <c r="M371" s="181"/>
      <c r="N371" s="211" t="s">
        <v>2284</v>
      </c>
      <c r="O371" s="183"/>
      <c r="P371" s="185" t="s">
        <v>2285</v>
      </c>
      <c r="R371" s="186" t="s">
        <v>2286</v>
      </c>
      <c r="S371" s="186">
        <v>2018.0</v>
      </c>
      <c r="T371" s="186" t="s">
        <v>2287</v>
      </c>
      <c r="U371" s="184" t="s">
        <v>2028</v>
      </c>
      <c r="W371" s="187" t="s">
        <v>2288</v>
      </c>
      <c r="Z371" s="186">
        <v>13.0</v>
      </c>
      <c r="AA371" s="186">
        <v>1.0</v>
      </c>
      <c r="AB371" s="183"/>
      <c r="AC371" s="183"/>
      <c r="AD371" s="183"/>
      <c r="AE371" s="183"/>
      <c r="AF371" s="183"/>
      <c r="AG371" s="183"/>
      <c r="AH371" s="183"/>
      <c r="AI371" s="186" t="s">
        <v>2289</v>
      </c>
      <c r="AK371" s="183"/>
      <c r="AL371" s="183"/>
      <c r="AM371" s="183"/>
      <c r="AN371" s="183"/>
      <c r="AO371" s="183"/>
      <c r="AP371" s="188"/>
      <c r="AQ371" s="134"/>
      <c r="AR371" s="134"/>
      <c r="AS371" s="189"/>
      <c r="AT371" s="189"/>
      <c r="AU371" s="134"/>
      <c r="AV371" s="189"/>
      <c r="AW371" s="189"/>
      <c r="AX371" s="189"/>
      <c r="AY371" s="134"/>
      <c r="AZ371" s="189"/>
      <c r="BA371" s="189"/>
      <c r="BB371" s="189"/>
      <c r="BC371" s="189"/>
      <c r="BD371" s="134"/>
      <c r="BE371" s="189"/>
      <c r="BF371" s="189"/>
      <c r="BG371" s="189"/>
      <c r="BH371" s="189"/>
      <c r="BI371" s="134"/>
      <c r="BJ371" s="189"/>
      <c r="BK371" s="189"/>
      <c r="BL371" s="189"/>
      <c r="BM371" s="189"/>
      <c r="BN371" s="189"/>
      <c r="BO371" s="189"/>
      <c r="BP371" s="189"/>
      <c r="BQ371" s="189"/>
      <c r="BR371" s="189"/>
      <c r="BS371" s="189"/>
      <c r="BT371" s="189"/>
      <c r="BU371" s="189"/>
      <c r="BV371" s="189"/>
      <c r="BW371" s="189"/>
      <c r="BX371" s="189"/>
      <c r="BY371" s="189"/>
      <c r="BZ371" s="189"/>
      <c r="CA371" s="189"/>
    </row>
    <row r="372">
      <c r="A372" s="174"/>
      <c r="B372" s="68"/>
      <c r="C372" s="69" t="s">
        <v>1955</v>
      </c>
      <c r="E372" s="199" t="s">
        <v>895</v>
      </c>
      <c r="G372" s="178"/>
      <c r="H372" s="179"/>
      <c r="J372" s="133"/>
      <c r="L372" s="180"/>
      <c r="M372" s="181"/>
      <c r="N372" s="182"/>
      <c r="O372" s="183"/>
      <c r="P372" s="185" t="s">
        <v>2290</v>
      </c>
      <c r="R372" s="186" t="s">
        <v>2291</v>
      </c>
      <c r="S372" s="186">
        <v>2022.0</v>
      </c>
      <c r="T372" s="183"/>
      <c r="U372" s="184" t="s">
        <v>2028</v>
      </c>
      <c r="W372" s="187" t="s">
        <v>2292</v>
      </c>
      <c r="AA372" s="183"/>
      <c r="AB372" s="183"/>
      <c r="AC372" s="183"/>
      <c r="AD372" s="186" t="s">
        <v>2293</v>
      </c>
      <c r="AF372" s="183"/>
      <c r="AG372" s="183"/>
      <c r="AH372" s="183"/>
      <c r="AI372" s="186" t="s">
        <v>2294</v>
      </c>
      <c r="AK372" s="183"/>
      <c r="AL372" s="183"/>
      <c r="AM372" s="183"/>
      <c r="AN372" s="183"/>
      <c r="AO372" s="183"/>
      <c r="AP372" s="188"/>
      <c r="AQ372" s="134"/>
      <c r="AR372" s="134"/>
      <c r="AS372" s="189"/>
      <c r="AT372" s="189"/>
      <c r="AU372" s="134"/>
      <c r="AV372" s="189"/>
      <c r="AW372" s="189"/>
      <c r="AX372" s="189"/>
      <c r="AY372" s="134"/>
      <c r="AZ372" s="189"/>
      <c r="BA372" s="189"/>
      <c r="BB372" s="189"/>
      <c r="BC372" s="189"/>
      <c r="BD372" s="134"/>
      <c r="BE372" s="189"/>
      <c r="BF372" s="189"/>
      <c r="BG372" s="189"/>
      <c r="BH372" s="189"/>
      <c r="BI372" s="134"/>
      <c r="BJ372" s="189"/>
      <c r="BK372" s="189"/>
      <c r="BL372" s="189"/>
      <c r="BM372" s="189"/>
      <c r="BN372" s="189"/>
      <c r="BO372" s="189"/>
      <c r="BP372" s="189"/>
      <c r="BQ372" s="189"/>
      <c r="BR372" s="189"/>
      <c r="BS372" s="189"/>
      <c r="BT372" s="189"/>
      <c r="BU372" s="189"/>
      <c r="BV372" s="189"/>
      <c r="BW372" s="189"/>
      <c r="BX372" s="189"/>
      <c r="BY372" s="189"/>
      <c r="BZ372" s="189"/>
      <c r="CA372" s="189"/>
    </row>
    <row r="373">
      <c r="A373" s="174"/>
      <c r="B373" s="68"/>
      <c r="C373" s="69" t="s">
        <v>1955</v>
      </c>
      <c r="E373" s="199" t="s">
        <v>2025</v>
      </c>
      <c r="G373" s="178"/>
      <c r="H373" s="179"/>
      <c r="J373" s="133"/>
      <c r="L373" s="180"/>
      <c r="M373" s="181"/>
      <c r="N373" s="182"/>
      <c r="O373" s="183"/>
      <c r="P373" s="185" t="s">
        <v>2295</v>
      </c>
      <c r="R373" s="186" t="s">
        <v>2296</v>
      </c>
      <c r="S373" s="186">
        <v>2018.0</v>
      </c>
      <c r="T373" s="183"/>
      <c r="U373" s="184" t="s">
        <v>2028</v>
      </c>
      <c r="W373" s="187" t="s">
        <v>2297</v>
      </c>
      <c r="AA373" s="183"/>
      <c r="AB373" s="183"/>
      <c r="AC373" s="183"/>
      <c r="AD373" s="186" t="s">
        <v>2298</v>
      </c>
      <c r="AF373" s="183"/>
      <c r="AG373" s="183"/>
      <c r="AH373" s="183"/>
      <c r="AI373" s="186" t="s">
        <v>2299</v>
      </c>
      <c r="AK373" s="183"/>
      <c r="AL373" s="183"/>
      <c r="AM373" s="183"/>
      <c r="AN373" s="183"/>
      <c r="AO373" s="183"/>
      <c r="AP373" s="188"/>
      <c r="AQ373" s="134"/>
      <c r="AR373" s="134"/>
      <c r="AS373" s="189"/>
      <c r="AT373" s="189"/>
      <c r="AU373" s="134"/>
      <c r="AV373" s="189"/>
      <c r="AW373" s="189"/>
      <c r="AX373" s="189"/>
      <c r="AY373" s="134"/>
      <c r="AZ373" s="189"/>
      <c r="BA373" s="189"/>
      <c r="BB373" s="189"/>
      <c r="BC373" s="189"/>
      <c r="BD373" s="134"/>
      <c r="BE373" s="189"/>
      <c r="BF373" s="189"/>
      <c r="BG373" s="189"/>
      <c r="BH373" s="189"/>
      <c r="BI373" s="134"/>
      <c r="BJ373" s="189"/>
      <c r="BK373" s="189"/>
      <c r="BL373" s="189"/>
      <c r="BM373" s="189"/>
      <c r="BN373" s="189"/>
      <c r="BO373" s="189"/>
      <c r="BP373" s="189"/>
      <c r="BQ373" s="189"/>
      <c r="BR373" s="189"/>
      <c r="BS373" s="189"/>
      <c r="BT373" s="189"/>
      <c r="BU373" s="189"/>
      <c r="BV373" s="189"/>
      <c r="BW373" s="189"/>
      <c r="BX373" s="189"/>
      <c r="BY373" s="189"/>
      <c r="BZ373" s="189"/>
      <c r="CA373" s="189"/>
    </row>
    <row r="374">
      <c r="A374" s="174"/>
      <c r="B374" s="68"/>
      <c r="C374" s="69" t="s">
        <v>1955</v>
      </c>
      <c r="E374" s="199" t="s">
        <v>895</v>
      </c>
      <c r="G374" s="178"/>
      <c r="H374" s="179"/>
      <c r="J374" s="133"/>
      <c r="L374" s="180"/>
      <c r="M374" s="181"/>
      <c r="N374" s="182"/>
      <c r="O374" s="183"/>
      <c r="P374" s="185" t="s">
        <v>2300</v>
      </c>
      <c r="R374" s="186" t="s">
        <v>2301</v>
      </c>
      <c r="S374" s="186">
        <v>2020.0</v>
      </c>
      <c r="T374" s="186" t="s">
        <v>2302</v>
      </c>
      <c r="U374" s="184" t="s">
        <v>2028</v>
      </c>
      <c r="W374" s="187" t="s">
        <v>2303</v>
      </c>
      <c r="Z374" s="186">
        <v>12.0</v>
      </c>
      <c r="AA374" s="186">
        <v>1.0</v>
      </c>
      <c r="AB374" s="183"/>
      <c r="AC374" s="183"/>
      <c r="AD374" s="183"/>
      <c r="AE374" s="183"/>
      <c r="AF374" s="183"/>
      <c r="AG374" s="183"/>
      <c r="AH374" s="183"/>
      <c r="AI374" s="186" t="s">
        <v>2304</v>
      </c>
      <c r="AK374" s="183"/>
      <c r="AL374" s="183"/>
      <c r="AM374" s="183"/>
      <c r="AN374" s="183"/>
      <c r="AO374" s="183"/>
      <c r="AP374" s="188"/>
      <c r="AQ374" s="134"/>
      <c r="AR374" s="134"/>
      <c r="AS374" s="189"/>
      <c r="AT374" s="189"/>
      <c r="AU374" s="134"/>
      <c r="AV374" s="189"/>
      <c r="AW374" s="189"/>
      <c r="AX374" s="189"/>
      <c r="AY374" s="134"/>
      <c r="AZ374" s="189"/>
      <c r="BA374" s="189"/>
      <c r="BB374" s="189"/>
      <c r="BC374" s="189"/>
      <c r="BD374" s="134"/>
      <c r="BE374" s="189"/>
      <c r="BF374" s="189"/>
      <c r="BG374" s="189"/>
      <c r="BH374" s="189"/>
      <c r="BI374" s="134"/>
      <c r="BJ374" s="189"/>
      <c r="BK374" s="189"/>
      <c r="BL374" s="189"/>
      <c r="BM374" s="189"/>
      <c r="BN374" s="189"/>
      <c r="BO374" s="189"/>
      <c r="BP374" s="189"/>
      <c r="BQ374" s="189"/>
      <c r="BR374" s="189"/>
      <c r="BS374" s="189"/>
      <c r="BT374" s="189"/>
      <c r="BU374" s="189"/>
      <c r="BV374" s="189"/>
      <c r="BW374" s="189"/>
      <c r="BX374" s="189"/>
      <c r="BY374" s="189"/>
      <c r="BZ374" s="189"/>
      <c r="CA374" s="189"/>
    </row>
    <row r="375">
      <c r="A375" s="174"/>
      <c r="B375" s="68" t="s">
        <v>459</v>
      </c>
      <c r="C375" s="69" t="s">
        <v>382</v>
      </c>
      <c r="E375" s="199" t="s">
        <v>2305</v>
      </c>
      <c r="F375" s="36" t="s">
        <v>384</v>
      </c>
      <c r="G375" s="20" t="s">
        <v>385</v>
      </c>
      <c r="H375" s="45" t="s">
        <v>384</v>
      </c>
      <c r="J375" s="133"/>
      <c r="K375" s="36" t="s">
        <v>382</v>
      </c>
      <c r="L375" s="204" t="s">
        <v>169</v>
      </c>
      <c r="M375" s="181"/>
      <c r="N375" s="209" t="s">
        <v>2306</v>
      </c>
      <c r="O375" s="183"/>
      <c r="P375" s="185" t="s">
        <v>2307</v>
      </c>
      <c r="R375" s="186" t="s">
        <v>2308</v>
      </c>
      <c r="S375" s="186">
        <v>2018.0</v>
      </c>
      <c r="T375" s="183"/>
      <c r="U375" s="184" t="s">
        <v>2028</v>
      </c>
      <c r="W375" s="187" t="s">
        <v>2309</v>
      </c>
      <c r="AA375" s="183"/>
      <c r="AB375" s="183"/>
      <c r="AC375" s="183"/>
      <c r="AD375" s="186" t="s">
        <v>2310</v>
      </c>
      <c r="AE375" s="183"/>
      <c r="AF375" s="183"/>
      <c r="AG375" s="183"/>
      <c r="AH375" s="183"/>
      <c r="AI375" s="186" t="s">
        <v>2311</v>
      </c>
      <c r="AK375" s="183"/>
      <c r="AL375" s="183"/>
      <c r="AM375" s="183"/>
      <c r="AN375" s="183"/>
      <c r="AO375" s="183"/>
      <c r="AP375" s="188"/>
      <c r="AQ375" s="134"/>
      <c r="AR375" s="134"/>
      <c r="AS375" s="189"/>
      <c r="AT375" s="189"/>
      <c r="AU375" s="134"/>
      <c r="AV375" s="189"/>
      <c r="AW375" s="189"/>
      <c r="AX375" s="189"/>
      <c r="AY375" s="134"/>
      <c r="AZ375" s="189"/>
      <c r="BA375" s="189"/>
      <c r="BB375" s="189"/>
      <c r="BC375" s="189"/>
      <c r="BD375" s="134"/>
      <c r="BE375" s="189"/>
      <c r="BF375" s="189"/>
      <c r="BG375" s="189"/>
      <c r="BH375" s="189"/>
      <c r="BI375" s="134"/>
      <c r="BJ375" s="189"/>
      <c r="BK375" s="189"/>
      <c r="BL375" s="189"/>
      <c r="BM375" s="189"/>
      <c r="BN375" s="189"/>
      <c r="BO375" s="189"/>
      <c r="BP375" s="189"/>
      <c r="BQ375" s="189"/>
      <c r="BR375" s="189"/>
      <c r="BS375" s="189"/>
      <c r="BT375" s="189"/>
      <c r="BU375" s="189"/>
      <c r="BV375" s="189"/>
      <c r="BW375" s="189"/>
      <c r="BX375" s="189"/>
      <c r="BY375" s="189"/>
      <c r="BZ375" s="189"/>
      <c r="CA375" s="189"/>
    </row>
    <row r="376">
      <c r="A376" s="174"/>
      <c r="B376" s="68"/>
      <c r="C376" s="69" t="s">
        <v>1955</v>
      </c>
      <c r="E376" s="199" t="s">
        <v>895</v>
      </c>
      <c r="G376" s="178"/>
      <c r="H376" s="179"/>
      <c r="J376" s="133"/>
      <c r="L376" s="180"/>
      <c r="M376" s="181"/>
      <c r="N376" s="182"/>
      <c r="O376" s="183"/>
      <c r="P376" s="185" t="s">
        <v>2312</v>
      </c>
      <c r="R376" s="186" t="s">
        <v>2313</v>
      </c>
      <c r="S376" s="186">
        <v>2017.0</v>
      </c>
      <c r="T376" s="186" t="s">
        <v>2205</v>
      </c>
      <c r="U376" s="184" t="s">
        <v>2028</v>
      </c>
      <c r="W376" s="187" t="s">
        <v>2314</v>
      </c>
      <c r="Z376" s="186">
        <v>1.0</v>
      </c>
      <c r="AA376" s="186" t="s">
        <v>2207</v>
      </c>
      <c r="AB376" s="183"/>
      <c r="AC376" s="183"/>
      <c r="AD376" s="183"/>
      <c r="AE376" s="183"/>
      <c r="AF376" s="183"/>
      <c r="AG376" s="183"/>
      <c r="AH376" s="183"/>
      <c r="AI376" s="186" t="s">
        <v>2315</v>
      </c>
      <c r="AK376" s="183"/>
      <c r="AL376" s="183"/>
      <c r="AM376" s="183"/>
      <c r="AN376" s="183"/>
      <c r="AO376" s="183"/>
      <c r="AP376" s="188"/>
      <c r="AQ376" s="134"/>
      <c r="AR376" s="134"/>
      <c r="AS376" s="189"/>
      <c r="AT376" s="189"/>
      <c r="AU376" s="134"/>
      <c r="AV376" s="189"/>
      <c r="AW376" s="189"/>
      <c r="AX376" s="189"/>
      <c r="AY376" s="134"/>
      <c r="AZ376" s="189"/>
      <c r="BA376" s="189"/>
      <c r="BB376" s="189"/>
      <c r="BC376" s="189"/>
      <c r="BD376" s="134"/>
      <c r="BE376" s="189"/>
      <c r="BF376" s="189"/>
      <c r="BG376" s="189"/>
      <c r="BH376" s="189"/>
      <c r="BI376" s="134"/>
      <c r="BJ376" s="189"/>
      <c r="BK376" s="189"/>
      <c r="BL376" s="189"/>
      <c r="BM376" s="189"/>
      <c r="BN376" s="189"/>
      <c r="BO376" s="189"/>
      <c r="BP376" s="189"/>
      <c r="BQ376" s="189"/>
      <c r="BR376" s="189"/>
      <c r="BS376" s="189"/>
      <c r="BT376" s="189"/>
      <c r="BU376" s="189"/>
      <c r="BV376" s="189"/>
      <c r="BW376" s="189"/>
      <c r="BX376" s="189"/>
      <c r="BY376" s="189"/>
      <c r="BZ376" s="189"/>
      <c r="CA376" s="189"/>
    </row>
    <row r="377">
      <c r="A377" s="174"/>
      <c r="B377" s="68"/>
      <c r="C377" s="69" t="s">
        <v>1955</v>
      </c>
      <c r="E377" s="199" t="s">
        <v>895</v>
      </c>
      <c r="G377" s="178"/>
      <c r="H377" s="179"/>
      <c r="J377" s="133"/>
      <c r="L377" s="180"/>
      <c r="M377" s="181"/>
      <c r="N377" s="182"/>
      <c r="O377" s="183"/>
      <c r="P377" s="185" t="s">
        <v>2316</v>
      </c>
      <c r="R377" s="186" t="s">
        <v>2317</v>
      </c>
      <c r="S377" s="186">
        <v>2019.0</v>
      </c>
      <c r="T377" s="183"/>
      <c r="U377" s="184" t="s">
        <v>2028</v>
      </c>
      <c r="W377" s="187" t="s">
        <v>2318</v>
      </c>
      <c r="AA377" s="183"/>
      <c r="AB377" s="183"/>
      <c r="AC377" s="183"/>
      <c r="AD377" s="186" t="s">
        <v>2319</v>
      </c>
      <c r="AF377" s="183"/>
      <c r="AG377" s="183"/>
      <c r="AH377" s="183"/>
      <c r="AI377" s="186" t="s">
        <v>2320</v>
      </c>
      <c r="AK377" s="183"/>
      <c r="AL377" s="183"/>
      <c r="AM377" s="183"/>
      <c r="AN377" s="183"/>
      <c r="AO377" s="183"/>
      <c r="AP377" s="188"/>
      <c r="AQ377" s="134"/>
      <c r="AR377" s="134"/>
      <c r="AS377" s="189"/>
      <c r="AT377" s="189"/>
      <c r="AU377" s="134"/>
      <c r="AV377" s="189"/>
      <c r="AW377" s="189"/>
      <c r="AX377" s="189"/>
      <c r="AY377" s="134"/>
      <c r="AZ377" s="189"/>
      <c r="BA377" s="189"/>
      <c r="BB377" s="189"/>
      <c r="BC377" s="189"/>
      <c r="BD377" s="134"/>
      <c r="BE377" s="189"/>
      <c r="BF377" s="189"/>
      <c r="BG377" s="189"/>
      <c r="BH377" s="189"/>
      <c r="BI377" s="134"/>
      <c r="BJ377" s="189"/>
      <c r="BK377" s="189"/>
      <c r="BL377" s="189"/>
      <c r="BM377" s="189"/>
      <c r="BN377" s="189"/>
      <c r="BO377" s="189"/>
      <c r="BP377" s="189"/>
      <c r="BQ377" s="189"/>
      <c r="BR377" s="189"/>
      <c r="BS377" s="189"/>
      <c r="BT377" s="189"/>
      <c r="BU377" s="189"/>
      <c r="BV377" s="189"/>
      <c r="BW377" s="189"/>
      <c r="BX377" s="189"/>
      <c r="BY377" s="189"/>
      <c r="BZ377" s="189"/>
      <c r="CA377" s="189"/>
    </row>
    <row r="378">
      <c r="A378" s="174"/>
      <c r="B378" s="68"/>
      <c r="C378" s="69" t="s">
        <v>1955</v>
      </c>
      <c r="E378" s="199" t="s">
        <v>895</v>
      </c>
      <c r="G378" s="178"/>
      <c r="H378" s="179"/>
      <c r="J378" s="133"/>
      <c r="L378" s="180"/>
      <c r="M378" s="181"/>
      <c r="N378" s="182"/>
      <c r="O378" s="183"/>
      <c r="P378" s="185" t="s">
        <v>1640</v>
      </c>
      <c r="R378" s="186" t="s">
        <v>2321</v>
      </c>
      <c r="S378" s="186">
        <v>2021.0</v>
      </c>
      <c r="T378" s="183"/>
      <c r="U378" s="184" t="s">
        <v>2132</v>
      </c>
      <c r="W378" s="187" t="s">
        <v>2322</v>
      </c>
      <c r="AB378" s="183"/>
      <c r="AC378" s="183"/>
      <c r="AD378" s="186" t="s">
        <v>2323</v>
      </c>
      <c r="AF378" s="183"/>
      <c r="AG378" s="183"/>
      <c r="AH378" s="183"/>
      <c r="AI378" s="186" t="s">
        <v>2324</v>
      </c>
      <c r="AK378" s="183"/>
      <c r="AL378" s="183"/>
      <c r="AM378" s="183"/>
      <c r="AN378" s="183"/>
      <c r="AO378" s="183"/>
      <c r="AP378" s="188"/>
      <c r="AQ378" s="134"/>
      <c r="AR378" s="134"/>
      <c r="AS378" s="189"/>
      <c r="AT378" s="189"/>
      <c r="AU378" s="134"/>
      <c r="AV378" s="189"/>
      <c r="AW378" s="189"/>
      <c r="AX378" s="189"/>
      <c r="AY378" s="134"/>
      <c r="AZ378" s="189"/>
      <c r="BA378" s="189"/>
      <c r="BB378" s="189"/>
      <c r="BC378" s="189"/>
      <c r="BD378" s="134"/>
      <c r="BE378" s="189"/>
      <c r="BF378" s="189"/>
      <c r="BG378" s="189"/>
      <c r="BH378" s="189"/>
      <c r="BI378" s="134"/>
      <c r="BJ378" s="189"/>
      <c r="BK378" s="189"/>
      <c r="BL378" s="189"/>
      <c r="BM378" s="189"/>
      <c r="BN378" s="189"/>
      <c r="BO378" s="189"/>
      <c r="BP378" s="189"/>
      <c r="BQ378" s="189"/>
      <c r="BR378" s="189"/>
      <c r="BS378" s="189"/>
      <c r="BT378" s="189"/>
      <c r="BU378" s="189"/>
      <c r="BV378" s="189"/>
      <c r="BW378" s="189"/>
      <c r="BX378" s="189"/>
      <c r="BY378" s="189"/>
      <c r="BZ378" s="189"/>
      <c r="CA378" s="189"/>
    </row>
    <row r="379">
      <c r="A379" s="174"/>
      <c r="B379" s="68"/>
      <c r="C379" s="69" t="s">
        <v>1955</v>
      </c>
      <c r="E379" s="199" t="s">
        <v>895</v>
      </c>
      <c r="G379" s="178"/>
      <c r="H379" s="179"/>
      <c r="J379" s="133"/>
      <c r="L379" s="180"/>
      <c r="M379" s="181"/>
      <c r="N379" s="182"/>
      <c r="O379" s="183"/>
      <c r="P379" s="185" t="s">
        <v>2325</v>
      </c>
      <c r="R379" s="186" t="s">
        <v>2326</v>
      </c>
      <c r="S379" s="186">
        <v>2021.0</v>
      </c>
      <c r="T379" s="183"/>
      <c r="U379" s="184" t="s">
        <v>2028</v>
      </c>
      <c r="W379" s="187" t="s">
        <v>2327</v>
      </c>
      <c r="AA379" s="183"/>
      <c r="AB379" s="183"/>
      <c r="AC379" s="183"/>
      <c r="AD379" s="186" t="s">
        <v>2328</v>
      </c>
      <c r="AF379" s="183"/>
      <c r="AG379" s="183"/>
      <c r="AH379" s="183"/>
      <c r="AI379" s="186" t="s">
        <v>2329</v>
      </c>
      <c r="AK379" s="183"/>
      <c r="AL379" s="183"/>
      <c r="AM379" s="183"/>
      <c r="AN379" s="183"/>
      <c r="AO379" s="183"/>
      <c r="AP379" s="188"/>
      <c r="AQ379" s="134"/>
      <c r="AR379" s="134"/>
      <c r="AS379" s="189"/>
      <c r="AT379" s="189"/>
      <c r="AU379" s="134"/>
      <c r="AV379" s="189"/>
      <c r="AW379" s="189"/>
      <c r="AX379" s="189"/>
      <c r="AY379" s="134"/>
      <c r="AZ379" s="189"/>
      <c r="BA379" s="189"/>
      <c r="BB379" s="189"/>
      <c r="BC379" s="189"/>
      <c r="BD379" s="134"/>
      <c r="BE379" s="189"/>
      <c r="BF379" s="189"/>
      <c r="BG379" s="189"/>
      <c r="BH379" s="189"/>
      <c r="BI379" s="134"/>
      <c r="BJ379" s="189"/>
      <c r="BK379" s="189"/>
      <c r="BL379" s="189"/>
      <c r="BM379" s="189"/>
      <c r="BN379" s="189"/>
      <c r="BO379" s="189"/>
      <c r="BP379" s="189"/>
      <c r="BQ379" s="189"/>
      <c r="BR379" s="189"/>
      <c r="BS379" s="189"/>
      <c r="BT379" s="189"/>
      <c r="BU379" s="189"/>
      <c r="BV379" s="189"/>
      <c r="BW379" s="189"/>
      <c r="BX379" s="189"/>
      <c r="BY379" s="189"/>
      <c r="BZ379" s="189"/>
      <c r="CA379" s="189"/>
    </row>
    <row r="380">
      <c r="A380" s="174"/>
      <c r="B380" s="68"/>
      <c r="C380" s="69" t="s">
        <v>1955</v>
      </c>
      <c r="E380" s="199" t="s">
        <v>895</v>
      </c>
      <c r="G380" s="178"/>
      <c r="H380" s="179"/>
      <c r="J380" s="133"/>
      <c r="L380" s="180"/>
      <c r="M380" s="181"/>
      <c r="N380" s="182"/>
      <c r="O380" s="183"/>
      <c r="P380" s="185" t="s">
        <v>2330</v>
      </c>
      <c r="R380" s="186" t="s">
        <v>2331</v>
      </c>
      <c r="S380" s="186">
        <v>2022.0</v>
      </c>
      <c r="T380" s="186" t="s">
        <v>2332</v>
      </c>
      <c r="U380" s="184" t="s">
        <v>2028</v>
      </c>
      <c r="W380" s="187" t="s">
        <v>2333</v>
      </c>
      <c r="AA380" s="183"/>
      <c r="AB380" s="183"/>
      <c r="AC380" s="183"/>
      <c r="AD380" s="183"/>
      <c r="AE380" s="183"/>
      <c r="AF380" s="183"/>
      <c r="AG380" s="183"/>
      <c r="AH380" s="183"/>
      <c r="AI380" s="186" t="s">
        <v>2334</v>
      </c>
      <c r="AK380" s="183"/>
      <c r="AL380" s="183"/>
      <c r="AM380" s="183"/>
      <c r="AN380" s="183"/>
      <c r="AO380" s="183"/>
      <c r="AP380" s="188"/>
      <c r="AQ380" s="134"/>
      <c r="AR380" s="134"/>
      <c r="AS380" s="189"/>
      <c r="AT380" s="189"/>
      <c r="AU380" s="134"/>
      <c r="AV380" s="189"/>
      <c r="AW380" s="189"/>
      <c r="AX380" s="189"/>
      <c r="AY380" s="134"/>
      <c r="AZ380" s="189"/>
      <c r="BA380" s="189"/>
      <c r="BB380" s="189"/>
      <c r="BC380" s="189"/>
      <c r="BD380" s="134"/>
      <c r="BE380" s="189"/>
      <c r="BF380" s="189"/>
      <c r="BG380" s="189"/>
      <c r="BH380" s="189"/>
      <c r="BI380" s="134"/>
      <c r="BJ380" s="189"/>
      <c r="BK380" s="189"/>
      <c r="BL380" s="189"/>
      <c r="BM380" s="189"/>
      <c r="BN380" s="189"/>
      <c r="BO380" s="189"/>
      <c r="BP380" s="189"/>
      <c r="BQ380" s="189"/>
      <c r="BR380" s="189"/>
      <c r="BS380" s="189"/>
      <c r="BT380" s="189"/>
      <c r="BU380" s="189"/>
      <c r="BV380" s="189"/>
      <c r="BW380" s="189"/>
      <c r="BX380" s="189"/>
      <c r="BY380" s="189"/>
      <c r="BZ380" s="189"/>
      <c r="CA380" s="189"/>
    </row>
    <row r="381">
      <c r="A381" s="174"/>
      <c r="B381" s="68"/>
      <c r="C381" s="69" t="s">
        <v>1955</v>
      </c>
      <c r="E381" s="199" t="s">
        <v>895</v>
      </c>
      <c r="G381" s="178"/>
      <c r="H381" s="179"/>
      <c r="J381" s="133"/>
      <c r="L381" s="180"/>
      <c r="M381" s="181"/>
      <c r="N381" s="182"/>
      <c r="O381" s="183"/>
      <c r="P381" s="185" t="s">
        <v>2335</v>
      </c>
      <c r="R381" s="186" t="s">
        <v>2336</v>
      </c>
      <c r="S381" s="186">
        <v>2016.0</v>
      </c>
      <c r="T381" s="183"/>
      <c r="U381" s="184" t="s">
        <v>2028</v>
      </c>
      <c r="W381" s="187" t="s">
        <v>2337</v>
      </c>
      <c r="AA381" s="183"/>
      <c r="AB381" s="183"/>
      <c r="AC381" s="183"/>
      <c r="AD381" s="186" t="s">
        <v>2338</v>
      </c>
      <c r="AF381" s="183"/>
      <c r="AG381" s="183"/>
      <c r="AH381" s="183"/>
      <c r="AI381" s="186" t="s">
        <v>2339</v>
      </c>
      <c r="AK381" s="183"/>
      <c r="AL381" s="183"/>
      <c r="AM381" s="183"/>
      <c r="AN381" s="183"/>
      <c r="AO381" s="183"/>
      <c r="AP381" s="188"/>
      <c r="AQ381" s="134"/>
      <c r="AR381" s="134"/>
      <c r="AS381" s="189"/>
      <c r="AT381" s="189"/>
      <c r="AU381" s="134"/>
      <c r="AV381" s="189"/>
      <c r="AW381" s="189"/>
      <c r="AX381" s="189"/>
      <c r="AY381" s="134"/>
      <c r="AZ381" s="189"/>
      <c r="BA381" s="189"/>
      <c r="BB381" s="189"/>
      <c r="BC381" s="189"/>
      <c r="BD381" s="134"/>
      <c r="BE381" s="189"/>
      <c r="BF381" s="189"/>
      <c r="BG381" s="189"/>
      <c r="BH381" s="189"/>
      <c r="BI381" s="134"/>
      <c r="BJ381" s="189"/>
      <c r="BK381" s="189"/>
      <c r="BL381" s="189"/>
      <c r="BM381" s="189"/>
      <c r="BN381" s="189"/>
      <c r="BO381" s="189"/>
      <c r="BP381" s="189"/>
      <c r="BQ381" s="189"/>
      <c r="BR381" s="189"/>
      <c r="BS381" s="189"/>
      <c r="BT381" s="189"/>
      <c r="BU381" s="189"/>
      <c r="BV381" s="189"/>
      <c r="BW381" s="189"/>
      <c r="BX381" s="189"/>
      <c r="BY381" s="189"/>
      <c r="BZ381" s="189"/>
      <c r="CA381" s="189"/>
    </row>
    <row r="382">
      <c r="A382" s="174"/>
      <c r="B382" s="68"/>
      <c r="C382" s="69" t="s">
        <v>1955</v>
      </c>
      <c r="E382" s="212" t="s">
        <v>895</v>
      </c>
      <c r="G382" s="178"/>
      <c r="H382" s="179"/>
      <c r="J382" s="133"/>
      <c r="L382" s="180"/>
      <c r="M382" s="181"/>
      <c r="N382" s="182"/>
      <c r="O382" s="183"/>
      <c r="P382" s="185" t="s">
        <v>2340</v>
      </c>
      <c r="R382" s="186" t="s">
        <v>2341</v>
      </c>
      <c r="S382" s="186">
        <v>2020.0</v>
      </c>
      <c r="T382" s="183"/>
      <c r="U382" s="184" t="s">
        <v>2028</v>
      </c>
      <c r="W382" s="187" t="s">
        <v>2342</v>
      </c>
      <c r="AA382" s="183"/>
      <c r="AB382" s="183"/>
      <c r="AC382" s="183"/>
      <c r="AD382" s="186" t="s">
        <v>2343</v>
      </c>
      <c r="AF382" s="183"/>
      <c r="AG382" s="183"/>
      <c r="AH382" s="183"/>
      <c r="AI382" s="186" t="s">
        <v>2344</v>
      </c>
      <c r="AK382" s="183"/>
      <c r="AL382" s="183"/>
      <c r="AM382" s="183"/>
      <c r="AN382" s="183"/>
      <c r="AO382" s="183"/>
      <c r="AP382" s="188"/>
      <c r="AQ382" s="134"/>
      <c r="AR382" s="134"/>
      <c r="AS382" s="189"/>
      <c r="AT382" s="189"/>
      <c r="AU382" s="134"/>
      <c r="AV382" s="189"/>
      <c r="AW382" s="189"/>
      <c r="AX382" s="189"/>
      <c r="AY382" s="134"/>
      <c r="AZ382" s="189"/>
      <c r="BA382" s="189"/>
      <c r="BB382" s="189"/>
      <c r="BC382" s="189"/>
      <c r="BD382" s="134"/>
      <c r="BE382" s="189"/>
      <c r="BF382" s="189"/>
      <c r="BG382" s="189"/>
      <c r="BH382" s="189"/>
      <c r="BI382" s="134"/>
      <c r="BJ382" s="189"/>
      <c r="BK382" s="189"/>
      <c r="BL382" s="189"/>
      <c r="BM382" s="189"/>
      <c r="BN382" s="189"/>
      <c r="BO382" s="189"/>
      <c r="BP382" s="189"/>
      <c r="BQ382" s="189"/>
      <c r="BR382" s="189"/>
      <c r="BS382" s="189"/>
      <c r="BT382" s="189"/>
      <c r="BU382" s="189"/>
      <c r="BV382" s="189"/>
      <c r="BW382" s="189"/>
      <c r="BX382" s="189"/>
      <c r="BY382" s="189"/>
      <c r="BZ382" s="189"/>
      <c r="CA382" s="189"/>
    </row>
    <row r="383">
      <c r="A383" s="174"/>
      <c r="B383" s="68"/>
      <c r="C383" s="69" t="s">
        <v>1955</v>
      </c>
      <c r="E383" s="199" t="s">
        <v>895</v>
      </c>
      <c r="G383" s="178"/>
      <c r="H383" s="179"/>
      <c r="J383" s="133"/>
      <c r="L383" s="180"/>
      <c r="M383" s="181"/>
      <c r="N383" s="182"/>
      <c r="O383" s="183"/>
      <c r="P383" s="185" t="s">
        <v>2345</v>
      </c>
      <c r="R383" s="186" t="s">
        <v>2346</v>
      </c>
      <c r="S383" s="186">
        <v>2022.0</v>
      </c>
      <c r="T383" s="183"/>
      <c r="U383" s="184" t="s">
        <v>2028</v>
      </c>
      <c r="W383" s="187" t="s">
        <v>2347</v>
      </c>
      <c r="AA383" s="183"/>
      <c r="AB383" s="183"/>
      <c r="AC383" s="183"/>
      <c r="AD383" s="186" t="s">
        <v>2348</v>
      </c>
      <c r="AF383" s="183"/>
      <c r="AG383" s="183"/>
      <c r="AH383" s="183"/>
      <c r="AI383" s="186" t="s">
        <v>2349</v>
      </c>
      <c r="AK383" s="183"/>
      <c r="AL383" s="183"/>
      <c r="AM383" s="183"/>
      <c r="AN383" s="183"/>
      <c r="AO383" s="183"/>
      <c r="AP383" s="188"/>
      <c r="AQ383" s="134"/>
      <c r="AR383" s="134"/>
      <c r="AS383" s="189"/>
      <c r="AT383" s="189"/>
      <c r="AU383" s="134"/>
      <c r="AV383" s="189"/>
      <c r="AW383" s="189"/>
      <c r="AX383" s="189"/>
      <c r="AY383" s="134"/>
      <c r="AZ383" s="189"/>
      <c r="BA383" s="189"/>
      <c r="BB383" s="189"/>
      <c r="BC383" s="189"/>
      <c r="BD383" s="134"/>
      <c r="BE383" s="189"/>
      <c r="BF383" s="189"/>
      <c r="BG383" s="189"/>
      <c r="BH383" s="189"/>
      <c r="BI383" s="134"/>
      <c r="BJ383" s="189"/>
      <c r="BK383" s="189"/>
      <c r="BL383" s="189"/>
      <c r="BM383" s="189"/>
      <c r="BN383" s="189"/>
      <c r="BO383" s="189"/>
      <c r="BP383" s="189"/>
      <c r="BQ383" s="189"/>
      <c r="BR383" s="189"/>
      <c r="BS383" s="189"/>
      <c r="BT383" s="189"/>
      <c r="BU383" s="189"/>
      <c r="BV383" s="189"/>
      <c r="BW383" s="189"/>
      <c r="BX383" s="189"/>
      <c r="BY383" s="189"/>
      <c r="BZ383" s="189"/>
      <c r="CA383" s="189"/>
    </row>
    <row r="384">
      <c r="A384" s="174"/>
      <c r="B384" s="68"/>
      <c r="C384" s="69" t="s">
        <v>1955</v>
      </c>
      <c r="E384" s="199" t="s">
        <v>895</v>
      </c>
      <c r="G384" s="178"/>
      <c r="H384" s="179"/>
      <c r="J384" s="133"/>
      <c r="L384" s="180"/>
      <c r="M384" s="181"/>
      <c r="N384" s="182"/>
      <c r="O384" s="183"/>
      <c r="P384" s="185" t="s">
        <v>2350</v>
      </c>
      <c r="R384" s="186" t="s">
        <v>2351</v>
      </c>
      <c r="S384" s="186">
        <v>2019.0</v>
      </c>
      <c r="T384" s="183"/>
      <c r="U384" s="184" t="s">
        <v>2028</v>
      </c>
      <c r="W384" s="187" t="s">
        <v>2352</v>
      </c>
      <c r="AA384" s="183"/>
      <c r="AB384" s="183"/>
      <c r="AC384" s="183"/>
      <c r="AD384" s="186" t="s">
        <v>2353</v>
      </c>
      <c r="AF384" s="183"/>
      <c r="AG384" s="183"/>
      <c r="AH384" s="183"/>
      <c r="AI384" s="186" t="s">
        <v>2354</v>
      </c>
      <c r="AK384" s="183"/>
      <c r="AL384" s="183"/>
      <c r="AM384" s="183"/>
      <c r="AN384" s="183"/>
      <c r="AO384" s="183"/>
      <c r="AP384" s="188"/>
      <c r="AQ384" s="134"/>
      <c r="AR384" s="134"/>
      <c r="AS384" s="189"/>
      <c r="AT384" s="189"/>
      <c r="AU384" s="134"/>
      <c r="AV384" s="189"/>
      <c r="AW384" s="189"/>
      <c r="AX384" s="189"/>
      <c r="AY384" s="134"/>
      <c r="AZ384" s="189"/>
      <c r="BA384" s="189"/>
      <c r="BB384" s="189"/>
      <c r="BC384" s="189"/>
      <c r="BD384" s="134"/>
      <c r="BE384" s="189"/>
      <c r="BF384" s="189"/>
      <c r="BG384" s="189"/>
      <c r="BH384" s="189"/>
      <c r="BI384" s="134"/>
      <c r="BJ384" s="189"/>
      <c r="BK384" s="189"/>
      <c r="BL384" s="189"/>
      <c r="BM384" s="189"/>
      <c r="BN384" s="189"/>
      <c r="BO384" s="189"/>
      <c r="BP384" s="189"/>
      <c r="BQ384" s="189"/>
      <c r="BR384" s="189"/>
      <c r="BS384" s="189"/>
      <c r="BT384" s="189"/>
      <c r="BU384" s="189"/>
      <c r="BV384" s="189"/>
      <c r="BW384" s="189"/>
      <c r="BX384" s="189"/>
      <c r="BY384" s="189"/>
      <c r="BZ384" s="189"/>
      <c r="CA384" s="189"/>
    </row>
    <row r="385">
      <c r="A385" s="174"/>
      <c r="B385" s="68"/>
      <c r="C385" s="69" t="s">
        <v>1955</v>
      </c>
      <c r="E385" s="199" t="s">
        <v>895</v>
      </c>
      <c r="G385" s="178"/>
      <c r="H385" s="179"/>
      <c r="J385" s="133"/>
      <c r="L385" s="180"/>
      <c r="M385" s="181"/>
      <c r="N385" s="182"/>
      <c r="O385" s="183"/>
      <c r="P385" s="185" t="s">
        <v>2355</v>
      </c>
      <c r="R385" s="186" t="s">
        <v>2356</v>
      </c>
      <c r="S385" s="186">
        <v>2022.0</v>
      </c>
      <c r="T385" s="183"/>
      <c r="U385" s="184" t="s">
        <v>2028</v>
      </c>
      <c r="W385" s="187" t="s">
        <v>2357</v>
      </c>
      <c r="AA385" s="183"/>
      <c r="AB385" s="183"/>
      <c r="AC385" s="183"/>
      <c r="AD385" s="186">
        <v>49.0</v>
      </c>
      <c r="AE385" s="183"/>
      <c r="AF385" s="183"/>
      <c r="AG385" s="183"/>
      <c r="AH385" s="183"/>
      <c r="AI385" s="186" t="s">
        <v>2358</v>
      </c>
      <c r="AK385" s="183"/>
      <c r="AL385" s="183"/>
      <c r="AM385" s="183"/>
      <c r="AN385" s="183"/>
      <c r="AO385" s="183"/>
      <c r="AP385" s="188"/>
      <c r="AQ385" s="134"/>
      <c r="AR385" s="134"/>
      <c r="AS385" s="189"/>
      <c r="AT385" s="189"/>
      <c r="AU385" s="134"/>
      <c r="AV385" s="189"/>
      <c r="AW385" s="189"/>
      <c r="AX385" s="189"/>
      <c r="AY385" s="134"/>
      <c r="AZ385" s="189"/>
      <c r="BA385" s="189"/>
      <c r="BB385" s="189"/>
      <c r="BC385" s="189"/>
      <c r="BD385" s="134"/>
      <c r="BE385" s="189"/>
      <c r="BF385" s="189"/>
      <c r="BG385" s="189"/>
      <c r="BH385" s="189"/>
      <c r="BI385" s="134"/>
      <c r="BJ385" s="189"/>
      <c r="BK385" s="189"/>
      <c r="BL385" s="189"/>
      <c r="BM385" s="189"/>
      <c r="BN385" s="189"/>
      <c r="BO385" s="189"/>
      <c r="BP385" s="189"/>
      <c r="BQ385" s="189"/>
      <c r="BR385" s="189"/>
      <c r="BS385" s="189"/>
      <c r="BT385" s="189"/>
      <c r="BU385" s="189"/>
      <c r="BV385" s="189"/>
      <c r="BW385" s="189"/>
      <c r="BX385" s="189"/>
      <c r="BY385" s="189"/>
      <c r="BZ385" s="189"/>
      <c r="CA385" s="189"/>
    </row>
    <row r="386">
      <c r="A386" s="174"/>
      <c r="B386" s="68"/>
      <c r="C386" s="69" t="s">
        <v>1955</v>
      </c>
      <c r="E386" s="199" t="s">
        <v>895</v>
      </c>
      <c r="G386" s="178"/>
      <c r="H386" s="179"/>
      <c r="J386" s="133"/>
      <c r="L386" s="180"/>
      <c r="M386" s="181"/>
      <c r="N386" s="182"/>
      <c r="O386" s="183"/>
      <c r="P386" s="185" t="s">
        <v>2359</v>
      </c>
      <c r="R386" s="186" t="s">
        <v>2360</v>
      </c>
      <c r="S386" s="186">
        <v>2018.0</v>
      </c>
      <c r="T386" s="183"/>
      <c r="U386" s="184" t="s">
        <v>2028</v>
      </c>
      <c r="W386" s="187" t="s">
        <v>2361</v>
      </c>
      <c r="AA386" s="183"/>
      <c r="AB386" s="183"/>
      <c r="AC386" s="183"/>
      <c r="AD386" s="186">
        <v>126.0</v>
      </c>
      <c r="AE386" s="183"/>
      <c r="AF386" s="183"/>
      <c r="AG386" s="183"/>
      <c r="AH386" s="183"/>
      <c r="AI386" s="186" t="s">
        <v>2362</v>
      </c>
      <c r="AK386" s="183"/>
      <c r="AL386" s="183"/>
      <c r="AM386" s="183"/>
      <c r="AN386" s="183"/>
      <c r="AO386" s="183"/>
      <c r="AP386" s="188"/>
      <c r="AQ386" s="134"/>
      <c r="AR386" s="134"/>
      <c r="AS386" s="189"/>
      <c r="AT386" s="189"/>
      <c r="AU386" s="134"/>
      <c r="AV386" s="189"/>
      <c r="AW386" s="189"/>
      <c r="AX386" s="189"/>
      <c r="AY386" s="134"/>
      <c r="AZ386" s="189"/>
      <c r="BA386" s="189"/>
      <c r="BB386" s="189"/>
      <c r="BC386" s="189"/>
      <c r="BD386" s="134"/>
      <c r="BE386" s="189"/>
      <c r="BF386" s="189"/>
      <c r="BG386" s="189"/>
      <c r="BH386" s="189"/>
      <c r="BI386" s="134"/>
      <c r="BJ386" s="189"/>
      <c r="BK386" s="189"/>
      <c r="BL386" s="189"/>
      <c r="BM386" s="189"/>
      <c r="BN386" s="189"/>
      <c r="BO386" s="189"/>
      <c r="BP386" s="189"/>
      <c r="BQ386" s="189"/>
      <c r="BR386" s="189"/>
      <c r="BS386" s="189"/>
      <c r="BT386" s="189"/>
      <c r="BU386" s="189"/>
      <c r="BV386" s="189"/>
      <c r="BW386" s="189"/>
      <c r="BX386" s="189"/>
      <c r="BY386" s="189"/>
      <c r="BZ386" s="189"/>
      <c r="CA386" s="189"/>
    </row>
    <row r="387">
      <c r="A387" s="174"/>
      <c r="B387" s="68" t="s">
        <v>1955</v>
      </c>
      <c r="C387" s="69"/>
      <c r="E387" s="199" t="s">
        <v>2363</v>
      </c>
      <c r="G387" s="178"/>
      <c r="H387" s="179"/>
      <c r="J387" s="133"/>
      <c r="K387" s="36" t="s">
        <v>382</v>
      </c>
      <c r="L387" s="204" t="s">
        <v>169</v>
      </c>
      <c r="M387" s="181"/>
      <c r="N387" s="209" t="s">
        <v>2306</v>
      </c>
      <c r="O387" s="183"/>
      <c r="P387" s="185" t="s">
        <v>2364</v>
      </c>
      <c r="R387" s="186" t="s">
        <v>2365</v>
      </c>
      <c r="S387" s="186">
        <v>2021.0</v>
      </c>
      <c r="T387" s="183"/>
      <c r="U387" s="184" t="s">
        <v>2028</v>
      </c>
      <c r="W387" s="187" t="s">
        <v>2366</v>
      </c>
      <c r="AA387" s="183"/>
      <c r="AB387" s="183"/>
      <c r="AC387" s="183"/>
      <c r="AD387" s="186" t="s">
        <v>2367</v>
      </c>
      <c r="AF387" s="183"/>
      <c r="AG387" s="183"/>
      <c r="AH387" s="183"/>
      <c r="AI387" s="186" t="s">
        <v>2368</v>
      </c>
      <c r="AK387" s="183"/>
      <c r="AL387" s="183"/>
      <c r="AM387" s="183"/>
      <c r="AN387" s="183"/>
      <c r="AO387" s="183"/>
      <c r="AP387" s="188"/>
      <c r="AQ387" s="134"/>
      <c r="AR387" s="134"/>
      <c r="AS387" s="189"/>
      <c r="AT387" s="189"/>
      <c r="AU387" s="134"/>
      <c r="AV387" s="189"/>
      <c r="AW387" s="189"/>
      <c r="AX387" s="189"/>
      <c r="AY387" s="134"/>
      <c r="AZ387" s="189"/>
      <c r="BA387" s="189"/>
      <c r="BB387" s="189"/>
      <c r="BC387" s="189"/>
      <c r="BD387" s="134"/>
      <c r="BE387" s="189"/>
      <c r="BF387" s="189"/>
      <c r="BG387" s="189"/>
      <c r="BH387" s="189"/>
      <c r="BI387" s="134"/>
      <c r="BJ387" s="189"/>
      <c r="BK387" s="189"/>
      <c r="BL387" s="189"/>
      <c r="BM387" s="189"/>
      <c r="BN387" s="189"/>
      <c r="BO387" s="189"/>
      <c r="BP387" s="189"/>
      <c r="BQ387" s="189"/>
      <c r="BR387" s="189"/>
      <c r="BS387" s="189"/>
      <c r="BT387" s="189"/>
      <c r="BU387" s="189"/>
      <c r="BV387" s="189"/>
      <c r="BW387" s="189"/>
      <c r="BX387" s="189"/>
      <c r="BY387" s="189"/>
      <c r="BZ387" s="189"/>
      <c r="CA387" s="189"/>
    </row>
    <row r="388">
      <c r="A388" s="174"/>
      <c r="B388" s="68" t="s">
        <v>1955</v>
      </c>
      <c r="C388" s="69"/>
      <c r="E388" s="199" t="s">
        <v>2369</v>
      </c>
      <c r="G388" s="178"/>
      <c r="H388" s="179"/>
      <c r="J388" s="133"/>
      <c r="K388" s="36" t="s">
        <v>382</v>
      </c>
      <c r="L388" s="204" t="s">
        <v>169</v>
      </c>
      <c r="M388" s="181"/>
      <c r="N388" s="209" t="s">
        <v>2066</v>
      </c>
      <c r="O388" s="183"/>
      <c r="P388" s="185" t="s">
        <v>2370</v>
      </c>
      <c r="R388" s="186" t="s">
        <v>2371</v>
      </c>
      <c r="S388" s="186">
        <v>2019.0</v>
      </c>
      <c r="T388" s="183"/>
      <c r="U388" s="184" t="s">
        <v>2028</v>
      </c>
      <c r="W388" s="187" t="s">
        <v>2372</v>
      </c>
      <c r="AA388" s="183"/>
      <c r="AB388" s="183"/>
      <c r="AC388" s="183"/>
      <c r="AD388" s="186" t="s">
        <v>2373</v>
      </c>
      <c r="AF388" s="183"/>
      <c r="AG388" s="183"/>
      <c r="AH388" s="183"/>
      <c r="AI388" s="186" t="s">
        <v>2374</v>
      </c>
      <c r="AK388" s="183"/>
      <c r="AL388" s="183"/>
      <c r="AM388" s="183"/>
      <c r="AN388" s="183"/>
      <c r="AO388" s="183"/>
      <c r="AP388" s="188"/>
      <c r="AQ388" s="134"/>
      <c r="AR388" s="134"/>
      <c r="AS388" s="189"/>
      <c r="AT388" s="189"/>
      <c r="AU388" s="134"/>
      <c r="AV388" s="189"/>
      <c r="AW388" s="189"/>
      <c r="AX388" s="189"/>
      <c r="AY388" s="134"/>
      <c r="AZ388" s="189"/>
      <c r="BA388" s="189"/>
      <c r="BB388" s="189"/>
      <c r="BC388" s="189"/>
      <c r="BD388" s="134"/>
      <c r="BE388" s="189"/>
      <c r="BF388" s="189"/>
      <c r="BG388" s="189"/>
      <c r="BH388" s="189"/>
      <c r="BI388" s="134"/>
      <c r="BJ388" s="189"/>
      <c r="BK388" s="189"/>
      <c r="BL388" s="189"/>
      <c r="BM388" s="189"/>
      <c r="BN388" s="189"/>
      <c r="BO388" s="189"/>
      <c r="BP388" s="189"/>
      <c r="BQ388" s="189"/>
      <c r="BR388" s="189"/>
      <c r="BS388" s="189"/>
      <c r="BT388" s="189"/>
      <c r="BU388" s="189"/>
      <c r="BV388" s="189"/>
      <c r="BW388" s="189"/>
      <c r="BX388" s="189"/>
      <c r="BY388" s="189"/>
      <c r="BZ388" s="189"/>
      <c r="CA388" s="189"/>
    </row>
    <row r="389">
      <c r="A389" s="174"/>
      <c r="B389" s="68" t="s">
        <v>1955</v>
      </c>
      <c r="C389" s="69"/>
      <c r="E389" s="199" t="s">
        <v>2375</v>
      </c>
      <c r="G389" s="178"/>
      <c r="H389" s="179"/>
      <c r="J389" s="133"/>
      <c r="K389" s="36" t="s">
        <v>382</v>
      </c>
      <c r="L389" s="204" t="s">
        <v>169</v>
      </c>
      <c r="M389" s="181"/>
      <c r="N389" s="209" t="s">
        <v>2306</v>
      </c>
      <c r="O389" s="183"/>
      <c r="P389" s="185" t="s">
        <v>2376</v>
      </c>
      <c r="R389" s="186" t="s">
        <v>2377</v>
      </c>
      <c r="S389" s="186">
        <v>2019.0</v>
      </c>
      <c r="T389" s="183"/>
      <c r="U389" s="184" t="s">
        <v>2028</v>
      </c>
      <c r="W389" s="187" t="s">
        <v>2378</v>
      </c>
      <c r="AA389" s="183"/>
      <c r="AB389" s="183"/>
      <c r="AC389" s="183"/>
      <c r="AD389" s="186" t="s">
        <v>2229</v>
      </c>
      <c r="AF389" s="183"/>
      <c r="AG389" s="183"/>
      <c r="AH389" s="183"/>
      <c r="AI389" s="186" t="s">
        <v>2379</v>
      </c>
      <c r="AK389" s="183"/>
      <c r="AL389" s="183"/>
      <c r="AM389" s="183"/>
      <c r="AN389" s="183"/>
      <c r="AO389" s="183"/>
      <c r="AP389" s="188"/>
      <c r="AQ389" s="134"/>
      <c r="AR389" s="134"/>
      <c r="AS389" s="189"/>
      <c r="AT389" s="189"/>
      <c r="AU389" s="134"/>
      <c r="AV389" s="189"/>
      <c r="AW389" s="189"/>
      <c r="AX389" s="189"/>
      <c r="AY389" s="134"/>
      <c r="AZ389" s="189"/>
      <c r="BA389" s="189"/>
      <c r="BB389" s="189"/>
      <c r="BC389" s="189"/>
      <c r="BD389" s="134"/>
      <c r="BE389" s="189"/>
      <c r="BF389" s="189"/>
      <c r="BG389" s="189"/>
      <c r="BH389" s="189"/>
      <c r="BI389" s="134"/>
      <c r="BJ389" s="189"/>
      <c r="BK389" s="189"/>
      <c r="BL389" s="189"/>
      <c r="BM389" s="189"/>
      <c r="BN389" s="189"/>
      <c r="BO389" s="189"/>
      <c r="BP389" s="189"/>
      <c r="BQ389" s="189"/>
      <c r="BR389" s="189"/>
      <c r="BS389" s="189"/>
      <c r="BT389" s="189"/>
      <c r="BU389" s="189"/>
      <c r="BV389" s="189"/>
      <c r="BW389" s="189"/>
      <c r="BX389" s="189"/>
      <c r="BY389" s="189"/>
      <c r="BZ389" s="189"/>
      <c r="CA389" s="189"/>
    </row>
    <row r="390">
      <c r="A390" s="174"/>
      <c r="B390" s="68" t="s">
        <v>1955</v>
      </c>
      <c r="C390" s="69"/>
      <c r="E390" s="199" t="s">
        <v>2380</v>
      </c>
      <c r="G390" s="178"/>
      <c r="H390" s="179"/>
      <c r="J390" s="133"/>
      <c r="K390" s="36" t="s">
        <v>382</v>
      </c>
      <c r="L390" s="204" t="s">
        <v>169</v>
      </c>
      <c r="M390" s="181"/>
      <c r="N390" s="209" t="s">
        <v>2306</v>
      </c>
      <c r="O390" s="183"/>
      <c r="P390" s="185" t="s">
        <v>2381</v>
      </c>
      <c r="R390" s="186" t="s">
        <v>2382</v>
      </c>
      <c r="S390" s="186">
        <v>2019.0</v>
      </c>
      <c r="T390" s="183"/>
      <c r="U390" s="184" t="s">
        <v>2028</v>
      </c>
      <c r="W390" s="187" t="s">
        <v>2383</v>
      </c>
      <c r="AA390" s="183"/>
      <c r="AB390" s="183"/>
      <c r="AC390" s="183"/>
      <c r="AD390" s="186" t="s">
        <v>2384</v>
      </c>
      <c r="AF390" s="183"/>
      <c r="AG390" s="183"/>
      <c r="AH390" s="183"/>
      <c r="AI390" s="186" t="s">
        <v>2385</v>
      </c>
      <c r="AK390" s="183"/>
      <c r="AL390" s="183"/>
      <c r="AM390" s="183"/>
      <c r="AN390" s="183"/>
      <c r="AO390" s="183"/>
      <c r="AP390" s="188"/>
      <c r="AQ390" s="134"/>
      <c r="AR390" s="134"/>
      <c r="AS390" s="189"/>
      <c r="AT390" s="189"/>
      <c r="AU390" s="134"/>
      <c r="AV390" s="189"/>
      <c r="AW390" s="189"/>
      <c r="AX390" s="189"/>
      <c r="AY390" s="134"/>
      <c r="AZ390" s="189"/>
      <c r="BA390" s="189"/>
      <c r="BB390" s="189"/>
      <c r="BC390" s="189"/>
      <c r="BD390" s="134"/>
      <c r="BE390" s="189"/>
      <c r="BF390" s="189"/>
      <c r="BG390" s="189"/>
      <c r="BH390" s="189"/>
      <c r="BI390" s="134"/>
      <c r="BJ390" s="189"/>
      <c r="BK390" s="189"/>
      <c r="BL390" s="189"/>
      <c r="BM390" s="189"/>
      <c r="BN390" s="189"/>
      <c r="BO390" s="189"/>
      <c r="BP390" s="189"/>
      <c r="BQ390" s="189"/>
      <c r="BR390" s="189"/>
      <c r="BS390" s="189"/>
      <c r="BT390" s="189"/>
      <c r="BU390" s="189"/>
      <c r="BV390" s="189"/>
      <c r="BW390" s="189"/>
      <c r="BX390" s="189"/>
      <c r="BY390" s="189"/>
      <c r="BZ390" s="189"/>
      <c r="CA390" s="189"/>
    </row>
    <row r="391">
      <c r="A391" s="174"/>
      <c r="B391" s="68"/>
      <c r="C391" s="69" t="s">
        <v>1955</v>
      </c>
      <c r="D391" s="36" t="s">
        <v>384</v>
      </c>
      <c r="E391" s="213"/>
      <c r="G391" s="178"/>
      <c r="H391" s="179"/>
      <c r="J391" s="133"/>
      <c r="L391" s="180"/>
      <c r="M391" s="181"/>
      <c r="N391" s="182"/>
      <c r="O391" s="183"/>
      <c r="P391" s="185" t="s">
        <v>2386</v>
      </c>
      <c r="R391" s="186" t="s">
        <v>2387</v>
      </c>
      <c r="S391" s="186">
        <v>2020.0</v>
      </c>
      <c r="T391" s="183"/>
      <c r="U391" s="184" t="s">
        <v>2028</v>
      </c>
      <c r="W391" s="187" t="s">
        <v>2388</v>
      </c>
      <c r="AA391" s="183"/>
      <c r="AB391" s="183"/>
      <c r="AC391" s="183"/>
      <c r="AD391" s="186" t="s">
        <v>2389</v>
      </c>
      <c r="AF391" s="183"/>
      <c r="AG391" s="183"/>
      <c r="AH391" s="183"/>
      <c r="AI391" s="186" t="s">
        <v>2390</v>
      </c>
      <c r="AK391" s="183"/>
      <c r="AL391" s="183"/>
      <c r="AM391" s="183"/>
      <c r="AN391" s="183"/>
      <c r="AO391" s="183"/>
      <c r="AP391" s="188"/>
      <c r="AQ391" s="134"/>
      <c r="AR391" s="134"/>
      <c r="AS391" s="189"/>
      <c r="AT391" s="189"/>
      <c r="AU391" s="134"/>
      <c r="AV391" s="189"/>
      <c r="AW391" s="189"/>
      <c r="AX391" s="189"/>
      <c r="AY391" s="134"/>
      <c r="AZ391" s="189"/>
      <c r="BA391" s="189"/>
      <c r="BB391" s="189"/>
      <c r="BC391" s="189"/>
      <c r="BD391" s="134"/>
      <c r="BE391" s="189"/>
      <c r="BF391" s="189"/>
      <c r="BG391" s="189"/>
      <c r="BH391" s="189"/>
      <c r="BI391" s="134"/>
      <c r="BJ391" s="189"/>
      <c r="BK391" s="189"/>
      <c r="BL391" s="189"/>
      <c r="BM391" s="189"/>
      <c r="BN391" s="189"/>
      <c r="BO391" s="189"/>
      <c r="BP391" s="189"/>
      <c r="BQ391" s="189"/>
      <c r="BR391" s="189"/>
      <c r="BS391" s="189"/>
      <c r="BT391" s="189"/>
      <c r="BU391" s="189"/>
      <c r="BV391" s="189"/>
      <c r="BW391" s="189"/>
      <c r="BX391" s="189"/>
      <c r="BY391" s="189"/>
      <c r="BZ391" s="189"/>
      <c r="CA391" s="189"/>
    </row>
    <row r="392">
      <c r="A392" s="174"/>
      <c r="B392" s="68" t="s">
        <v>1955</v>
      </c>
      <c r="C392" s="69"/>
      <c r="E392" s="199" t="s">
        <v>2391</v>
      </c>
      <c r="G392" s="178"/>
      <c r="H392" s="179"/>
      <c r="J392" s="206" t="s">
        <v>2392</v>
      </c>
      <c r="K392" s="36" t="s">
        <v>382</v>
      </c>
      <c r="L392" s="204" t="s">
        <v>384</v>
      </c>
      <c r="M392" s="210" t="s">
        <v>2393</v>
      </c>
      <c r="N392" s="182"/>
      <c r="O392" s="183"/>
      <c r="P392" s="185" t="s">
        <v>2394</v>
      </c>
      <c r="R392" s="186" t="s">
        <v>2395</v>
      </c>
      <c r="S392" s="186">
        <v>2021.0</v>
      </c>
      <c r="T392" s="183"/>
      <c r="U392" s="184" t="s">
        <v>2028</v>
      </c>
      <c r="W392" s="208" t="s">
        <v>2396</v>
      </c>
      <c r="AA392" s="183"/>
      <c r="AB392" s="183"/>
      <c r="AC392" s="183"/>
      <c r="AD392" s="186" t="s">
        <v>2397</v>
      </c>
      <c r="AE392" s="183"/>
      <c r="AF392" s="183"/>
      <c r="AG392" s="183"/>
      <c r="AH392" s="183"/>
      <c r="AI392" s="186" t="s">
        <v>2398</v>
      </c>
      <c r="AK392" s="183"/>
      <c r="AL392" s="183"/>
      <c r="AM392" s="183"/>
      <c r="AN392" s="183"/>
      <c r="AO392" s="183"/>
      <c r="AP392" s="188"/>
      <c r="AQ392" s="134"/>
      <c r="AR392" s="134"/>
      <c r="AS392" s="23" t="s">
        <v>70</v>
      </c>
      <c r="AT392" s="23" t="s">
        <v>70</v>
      </c>
      <c r="AU392" s="134"/>
      <c r="AV392" s="23" t="s">
        <v>384</v>
      </c>
      <c r="AW392" s="189"/>
      <c r="AX392" s="189"/>
      <c r="AY392" s="214" t="s">
        <v>2399</v>
      </c>
      <c r="AZ392" s="23" t="s">
        <v>2400</v>
      </c>
      <c r="BA392" s="23" t="s">
        <v>2401</v>
      </c>
      <c r="BB392" s="23" t="s">
        <v>2402</v>
      </c>
      <c r="BC392" s="189"/>
      <c r="BD392" s="134"/>
      <c r="BE392" s="189"/>
      <c r="BF392" s="189"/>
      <c r="BG392" s="189"/>
      <c r="BH392" s="189"/>
      <c r="BI392" s="134"/>
      <c r="BJ392" s="189"/>
      <c r="BK392" s="189"/>
      <c r="BL392" s="189"/>
      <c r="BM392" s="189"/>
      <c r="BN392" s="189"/>
      <c r="BO392" s="189"/>
      <c r="BP392" s="189"/>
      <c r="BQ392" s="189"/>
      <c r="BR392" s="189"/>
      <c r="BS392" s="189"/>
      <c r="BT392" s="189"/>
      <c r="BU392" s="189"/>
      <c r="BV392" s="189"/>
      <c r="BW392" s="189"/>
      <c r="BX392" s="189"/>
      <c r="BY392" s="189"/>
      <c r="BZ392" s="189"/>
      <c r="CA392" s="189"/>
    </row>
    <row r="393">
      <c r="A393" s="174"/>
      <c r="B393" s="68"/>
      <c r="C393" s="69" t="s">
        <v>1955</v>
      </c>
      <c r="E393" s="199" t="s">
        <v>895</v>
      </c>
      <c r="G393" s="178"/>
      <c r="H393" s="179"/>
      <c r="J393" s="133"/>
      <c r="L393" s="180"/>
      <c r="M393" s="181"/>
      <c r="N393" s="182"/>
      <c r="O393" s="183"/>
      <c r="P393" s="185" t="s">
        <v>2403</v>
      </c>
      <c r="R393" s="186" t="s">
        <v>2404</v>
      </c>
      <c r="S393" s="186">
        <v>2022.0</v>
      </c>
      <c r="T393" s="183"/>
      <c r="U393" s="184" t="s">
        <v>2028</v>
      </c>
      <c r="W393" s="187" t="s">
        <v>2405</v>
      </c>
      <c r="AA393" s="183"/>
      <c r="AB393" s="183"/>
      <c r="AC393" s="183"/>
      <c r="AD393" s="186" t="s">
        <v>2406</v>
      </c>
      <c r="AF393" s="183"/>
      <c r="AG393" s="183"/>
      <c r="AH393" s="183"/>
      <c r="AI393" s="186" t="s">
        <v>2407</v>
      </c>
      <c r="AK393" s="183"/>
      <c r="AL393" s="183"/>
      <c r="AM393" s="183"/>
      <c r="AN393" s="183"/>
      <c r="AO393" s="183"/>
      <c r="AP393" s="188"/>
      <c r="AQ393" s="134"/>
      <c r="AR393" s="134"/>
      <c r="AS393" s="189"/>
      <c r="AT393" s="189"/>
      <c r="AU393" s="134"/>
      <c r="AV393" s="189"/>
      <c r="AW393" s="189"/>
      <c r="AX393" s="189"/>
      <c r="AY393" s="134"/>
      <c r="AZ393" s="23"/>
      <c r="BA393" s="189"/>
      <c r="BB393" s="189"/>
      <c r="BC393" s="189"/>
      <c r="BD393" s="134"/>
      <c r="BE393" s="189"/>
      <c r="BF393" s="189"/>
      <c r="BG393" s="189"/>
      <c r="BH393" s="189"/>
      <c r="BI393" s="134"/>
      <c r="BJ393" s="189"/>
      <c r="BK393" s="189"/>
      <c r="BL393" s="189"/>
      <c r="BM393" s="189"/>
      <c r="BN393" s="189"/>
      <c r="BO393" s="189"/>
      <c r="BP393" s="189"/>
      <c r="BQ393" s="189"/>
      <c r="BR393" s="189"/>
      <c r="BS393" s="189"/>
      <c r="BT393" s="189"/>
      <c r="BU393" s="189"/>
      <c r="BV393" s="189"/>
      <c r="BW393" s="189"/>
      <c r="BX393" s="189"/>
      <c r="BY393" s="189"/>
      <c r="BZ393" s="189"/>
      <c r="CA393" s="189"/>
    </row>
    <row r="394">
      <c r="A394" s="174"/>
      <c r="B394" s="68"/>
      <c r="C394" s="69" t="s">
        <v>1955</v>
      </c>
      <c r="E394" s="199" t="s">
        <v>895</v>
      </c>
      <c r="G394" s="178"/>
      <c r="H394" s="179"/>
      <c r="J394" s="133"/>
      <c r="L394" s="180"/>
      <c r="M394" s="181"/>
      <c r="N394" s="182"/>
      <c r="O394" s="183"/>
      <c r="P394" s="185" t="s">
        <v>2408</v>
      </c>
      <c r="R394" s="186" t="s">
        <v>2409</v>
      </c>
      <c r="S394" s="186">
        <v>2017.0</v>
      </c>
      <c r="T394" s="183"/>
      <c r="U394" s="184" t="s">
        <v>2028</v>
      </c>
      <c r="W394" s="187" t="s">
        <v>2410</v>
      </c>
      <c r="AA394" s="183"/>
      <c r="AB394" s="183"/>
      <c r="AC394" s="183"/>
      <c r="AD394" s="186" t="s">
        <v>2411</v>
      </c>
      <c r="AE394" s="183"/>
      <c r="AF394" s="183"/>
      <c r="AG394" s="183"/>
      <c r="AH394" s="183"/>
      <c r="AI394" s="186" t="s">
        <v>2412</v>
      </c>
      <c r="AK394" s="183"/>
      <c r="AL394" s="183"/>
      <c r="AM394" s="183"/>
      <c r="AN394" s="183"/>
      <c r="AO394" s="183"/>
      <c r="AP394" s="188"/>
      <c r="AQ394" s="134"/>
      <c r="AR394" s="134"/>
      <c r="AS394" s="189"/>
      <c r="AT394" s="189"/>
      <c r="AU394" s="134"/>
      <c r="AV394" s="189"/>
      <c r="AW394" s="189"/>
      <c r="AX394" s="189"/>
      <c r="AY394" s="134"/>
      <c r="AZ394" s="189"/>
      <c r="BA394" s="189"/>
      <c r="BB394" s="189"/>
      <c r="BC394" s="189"/>
      <c r="BD394" s="134"/>
      <c r="BE394" s="189"/>
      <c r="BF394" s="189"/>
      <c r="BG394" s="189"/>
      <c r="BH394" s="189"/>
      <c r="BI394" s="134"/>
      <c r="BJ394" s="189"/>
      <c r="BK394" s="189"/>
      <c r="BL394" s="189"/>
      <c r="BM394" s="189"/>
      <c r="BN394" s="189"/>
      <c r="BO394" s="189"/>
      <c r="BP394" s="189"/>
      <c r="BQ394" s="189"/>
      <c r="BR394" s="189"/>
      <c r="BS394" s="189"/>
      <c r="BT394" s="189"/>
      <c r="BU394" s="189"/>
      <c r="BV394" s="189"/>
      <c r="BW394" s="189"/>
      <c r="BX394" s="189"/>
      <c r="BY394" s="189"/>
      <c r="BZ394" s="189"/>
      <c r="CA394" s="189"/>
    </row>
    <row r="395">
      <c r="A395" s="174"/>
      <c r="B395" s="68"/>
      <c r="C395" s="69" t="s">
        <v>1955</v>
      </c>
      <c r="E395" s="199" t="s">
        <v>895</v>
      </c>
      <c r="G395" s="178"/>
      <c r="H395" s="179"/>
      <c r="J395" s="133"/>
      <c r="L395" s="180"/>
      <c r="M395" s="181"/>
      <c r="N395" s="182"/>
      <c r="O395" s="183"/>
      <c r="P395" s="185" t="s">
        <v>2413</v>
      </c>
      <c r="R395" s="186" t="s">
        <v>2414</v>
      </c>
      <c r="S395" s="186">
        <v>2019.0</v>
      </c>
      <c r="T395" s="183"/>
      <c r="U395" s="184" t="s">
        <v>2028</v>
      </c>
      <c r="W395" s="187" t="s">
        <v>2415</v>
      </c>
      <c r="AA395" s="183"/>
      <c r="AB395" s="183"/>
      <c r="AC395" s="183"/>
      <c r="AD395" s="186" t="s">
        <v>2416</v>
      </c>
      <c r="AF395" s="183"/>
      <c r="AG395" s="183"/>
      <c r="AH395" s="183"/>
      <c r="AI395" s="186" t="s">
        <v>2417</v>
      </c>
      <c r="AK395" s="183"/>
      <c r="AL395" s="183"/>
      <c r="AM395" s="183"/>
      <c r="AN395" s="183"/>
      <c r="AO395" s="183"/>
      <c r="AP395" s="188"/>
      <c r="AQ395" s="134"/>
      <c r="AR395" s="134"/>
      <c r="AS395" s="189"/>
      <c r="AT395" s="189"/>
      <c r="AU395" s="134"/>
      <c r="AV395" s="189"/>
      <c r="AW395" s="189"/>
      <c r="AX395" s="189"/>
      <c r="AY395" s="134"/>
      <c r="AZ395" s="189"/>
      <c r="BA395" s="189"/>
      <c r="BB395" s="189"/>
      <c r="BC395" s="189"/>
      <c r="BD395" s="134"/>
      <c r="BE395" s="189"/>
      <c r="BF395" s="189"/>
      <c r="BG395" s="189"/>
      <c r="BH395" s="189"/>
      <c r="BI395" s="134"/>
      <c r="BJ395" s="189"/>
      <c r="BK395" s="189"/>
      <c r="BL395" s="189"/>
      <c r="BM395" s="189"/>
      <c r="BN395" s="189"/>
      <c r="BO395" s="189"/>
      <c r="BP395" s="189"/>
      <c r="BQ395" s="189"/>
      <c r="BR395" s="189"/>
      <c r="BS395" s="189"/>
      <c r="BT395" s="189"/>
      <c r="BU395" s="189"/>
      <c r="BV395" s="189"/>
      <c r="BW395" s="189"/>
      <c r="BX395" s="189"/>
      <c r="BY395" s="189"/>
      <c r="BZ395" s="189"/>
      <c r="CA395" s="189"/>
    </row>
    <row r="396">
      <c r="A396" s="174"/>
      <c r="B396" s="68" t="s">
        <v>1955</v>
      </c>
      <c r="C396" s="69"/>
      <c r="E396" s="199" t="s">
        <v>2391</v>
      </c>
      <c r="G396" s="178"/>
      <c r="H396" s="179"/>
      <c r="J396" s="133"/>
      <c r="K396" s="36" t="s">
        <v>382</v>
      </c>
      <c r="L396" s="204" t="s">
        <v>169</v>
      </c>
      <c r="M396" s="181"/>
      <c r="N396" s="209" t="s">
        <v>2306</v>
      </c>
      <c r="O396" s="183"/>
      <c r="P396" s="185" t="s">
        <v>2418</v>
      </c>
      <c r="R396" s="186" t="s">
        <v>2419</v>
      </c>
      <c r="S396" s="186">
        <v>2018.0</v>
      </c>
      <c r="T396" s="183"/>
      <c r="U396" s="184" t="s">
        <v>2028</v>
      </c>
      <c r="W396" s="187" t="s">
        <v>2420</v>
      </c>
      <c r="AA396" s="183"/>
      <c r="AB396" s="183"/>
      <c r="AC396" s="183"/>
      <c r="AD396" s="183"/>
      <c r="AE396" s="183"/>
      <c r="AF396" s="183"/>
      <c r="AG396" s="183"/>
      <c r="AH396" s="183"/>
      <c r="AI396" s="186" t="s">
        <v>2421</v>
      </c>
      <c r="AK396" s="183"/>
      <c r="AL396" s="183"/>
      <c r="AM396" s="183"/>
      <c r="AN396" s="183"/>
      <c r="AO396" s="183"/>
      <c r="AP396" s="188"/>
      <c r="AQ396" s="134"/>
      <c r="AR396" s="134"/>
      <c r="AS396" s="189"/>
      <c r="AT396" s="189"/>
      <c r="AU396" s="134"/>
      <c r="AV396" s="189"/>
      <c r="AW396" s="189"/>
      <c r="AX396" s="189"/>
      <c r="AY396" s="134"/>
      <c r="AZ396" s="189"/>
      <c r="BA396" s="189"/>
      <c r="BB396" s="189"/>
      <c r="BC396" s="189"/>
      <c r="BD396" s="134"/>
      <c r="BE396" s="189"/>
      <c r="BF396" s="189"/>
      <c r="BG396" s="189"/>
      <c r="BH396" s="189"/>
      <c r="BI396" s="134"/>
      <c r="BJ396" s="189"/>
      <c r="BK396" s="189"/>
      <c r="BL396" s="189"/>
      <c r="BM396" s="189"/>
      <c r="BN396" s="189"/>
      <c r="BO396" s="189"/>
      <c r="BP396" s="189"/>
      <c r="BQ396" s="189"/>
      <c r="BR396" s="189"/>
      <c r="BS396" s="189"/>
      <c r="BT396" s="189"/>
      <c r="BU396" s="189"/>
      <c r="BV396" s="189"/>
      <c r="BW396" s="189"/>
      <c r="BX396" s="189"/>
      <c r="BY396" s="189"/>
      <c r="BZ396" s="189"/>
      <c r="CA396" s="189"/>
    </row>
    <row r="397">
      <c r="A397" s="174"/>
      <c r="B397" s="68"/>
      <c r="C397" s="69" t="s">
        <v>1955</v>
      </c>
      <c r="E397" s="199" t="s">
        <v>895</v>
      </c>
      <c r="G397" s="178"/>
      <c r="H397" s="179"/>
      <c r="J397" s="133"/>
      <c r="L397" s="180"/>
      <c r="M397" s="181"/>
      <c r="N397" s="182"/>
      <c r="O397" s="183"/>
      <c r="P397" s="185" t="s">
        <v>2422</v>
      </c>
      <c r="R397" s="186" t="s">
        <v>2423</v>
      </c>
      <c r="S397" s="186">
        <v>2021.0</v>
      </c>
      <c r="T397" s="183"/>
      <c r="U397" s="184" t="s">
        <v>2028</v>
      </c>
      <c r="W397" s="187" t="s">
        <v>2424</v>
      </c>
      <c r="AA397" s="183"/>
      <c r="AB397" s="183"/>
      <c r="AC397" s="183"/>
      <c r="AD397" s="186" t="s">
        <v>2425</v>
      </c>
      <c r="AF397" s="183"/>
      <c r="AG397" s="183"/>
      <c r="AH397" s="183"/>
      <c r="AI397" s="186" t="s">
        <v>2426</v>
      </c>
      <c r="AK397" s="183"/>
      <c r="AL397" s="183"/>
      <c r="AM397" s="183"/>
      <c r="AN397" s="183"/>
      <c r="AO397" s="183"/>
      <c r="AP397" s="188"/>
      <c r="AQ397" s="134"/>
      <c r="AR397" s="134"/>
      <c r="AS397" s="189"/>
      <c r="AT397" s="189"/>
      <c r="AU397" s="134"/>
      <c r="AV397" s="189"/>
      <c r="AW397" s="189"/>
      <c r="AX397" s="189"/>
      <c r="AY397" s="134"/>
      <c r="AZ397" s="189"/>
      <c r="BA397" s="189"/>
      <c r="BB397" s="189"/>
      <c r="BC397" s="189"/>
      <c r="BD397" s="134"/>
      <c r="BE397" s="189"/>
      <c r="BF397" s="189"/>
      <c r="BG397" s="189"/>
      <c r="BH397" s="189"/>
      <c r="BI397" s="134"/>
      <c r="BJ397" s="189"/>
      <c r="BK397" s="189"/>
      <c r="BL397" s="189"/>
      <c r="BM397" s="189"/>
      <c r="BN397" s="189"/>
      <c r="BO397" s="189"/>
      <c r="BP397" s="189"/>
      <c r="BQ397" s="189"/>
      <c r="BR397" s="189"/>
      <c r="BS397" s="189"/>
      <c r="BT397" s="189"/>
      <c r="BU397" s="189"/>
      <c r="BV397" s="189"/>
      <c r="BW397" s="189"/>
      <c r="BX397" s="189"/>
      <c r="BY397" s="189"/>
      <c r="BZ397" s="189"/>
      <c r="CA397" s="189"/>
    </row>
    <row r="398">
      <c r="A398" s="174"/>
      <c r="B398" s="68"/>
      <c r="C398" s="69" t="s">
        <v>1955</v>
      </c>
      <c r="E398" s="199" t="s">
        <v>895</v>
      </c>
      <c r="G398" s="178"/>
      <c r="H398" s="179"/>
      <c r="J398" s="133"/>
      <c r="L398" s="180"/>
      <c r="M398" s="181"/>
      <c r="N398" s="182"/>
      <c r="O398" s="183"/>
      <c r="P398" s="185" t="s">
        <v>2427</v>
      </c>
      <c r="R398" s="186" t="s">
        <v>2428</v>
      </c>
      <c r="S398" s="186">
        <v>2020.0</v>
      </c>
      <c r="T398" s="186" t="s">
        <v>2429</v>
      </c>
      <c r="U398" s="184" t="s">
        <v>2028</v>
      </c>
      <c r="W398" s="187" t="s">
        <v>2430</v>
      </c>
      <c r="Z398" s="186">
        <v>19.0</v>
      </c>
      <c r="AA398" s="186">
        <v>6.0</v>
      </c>
      <c r="AB398" s="183"/>
      <c r="AC398" s="183"/>
      <c r="AD398" s="183"/>
      <c r="AE398" s="183"/>
      <c r="AF398" s="183"/>
      <c r="AG398" s="183"/>
      <c r="AH398" s="183"/>
      <c r="AI398" s="186" t="s">
        <v>2431</v>
      </c>
      <c r="AK398" s="183"/>
      <c r="AL398" s="183"/>
      <c r="AM398" s="183"/>
      <c r="AN398" s="183"/>
      <c r="AO398" s="183"/>
      <c r="AP398" s="188"/>
      <c r="AQ398" s="134"/>
      <c r="AR398" s="134"/>
      <c r="AS398" s="189"/>
      <c r="AT398" s="189"/>
      <c r="AU398" s="134"/>
      <c r="AV398" s="189"/>
      <c r="AW398" s="189"/>
      <c r="AX398" s="189"/>
      <c r="AY398" s="134"/>
      <c r="AZ398" s="189"/>
      <c r="BA398" s="189"/>
      <c r="BB398" s="189"/>
      <c r="BC398" s="189"/>
      <c r="BD398" s="134"/>
      <c r="BE398" s="189"/>
      <c r="BF398" s="189"/>
      <c r="BG398" s="189"/>
      <c r="BH398" s="189"/>
      <c r="BI398" s="134"/>
      <c r="BJ398" s="189"/>
      <c r="BK398" s="189"/>
      <c r="BL398" s="189"/>
      <c r="BM398" s="189"/>
      <c r="BN398" s="189"/>
      <c r="BO398" s="189"/>
      <c r="BP398" s="189"/>
      <c r="BQ398" s="189"/>
      <c r="BR398" s="189"/>
      <c r="BS398" s="189"/>
      <c r="BT398" s="189"/>
      <c r="BU398" s="189"/>
      <c r="BV398" s="189"/>
      <c r="BW398" s="189"/>
      <c r="BX398" s="189"/>
      <c r="BY398" s="189"/>
      <c r="BZ398" s="189"/>
      <c r="CA398" s="189"/>
    </row>
    <row r="399">
      <c r="A399" s="174"/>
      <c r="B399" s="68"/>
      <c r="C399" s="69" t="s">
        <v>1955</v>
      </c>
      <c r="E399" s="199" t="s">
        <v>895</v>
      </c>
      <c r="G399" s="178"/>
      <c r="H399" s="179"/>
      <c r="J399" s="133"/>
      <c r="L399" s="180"/>
      <c r="M399" s="181"/>
      <c r="N399" s="182"/>
      <c r="O399" s="183"/>
      <c r="P399" s="185" t="s">
        <v>2432</v>
      </c>
      <c r="R399" s="186" t="s">
        <v>2433</v>
      </c>
      <c r="S399" s="186">
        <v>2021.0</v>
      </c>
      <c r="T399" s="183"/>
      <c r="U399" s="184" t="s">
        <v>2028</v>
      </c>
      <c r="W399" s="187" t="s">
        <v>2434</v>
      </c>
      <c r="AA399" s="183"/>
      <c r="AB399" s="183"/>
      <c r="AC399" s="183"/>
      <c r="AD399" s="186" t="s">
        <v>2435</v>
      </c>
      <c r="AF399" s="183"/>
      <c r="AG399" s="183"/>
      <c r="AH399" s="183"/>
      <c r="AI399" s="186" t="s">
        <v>2436</v>
      </c>
      <c r="AK399" s="183"/>
      <c r="AL399" s="183"/>
      <c r="AM399" s="183"/>
      <c r="AN399" s="183"/>
      <c r="AO399" s="183"/>
      <c r="AP399" s="188"/>
      <c r="AQ399" s="134"/>
      <c r="AR399" s="134"/>
      <c r="AS399" s="189"/>
      <c r="AT399" s="189"/>
      <c r="AU399" s="134"/>
      <c r="AV399" s="189"/>
      <c r="AW399" s="189"/>
      <c r="AX399" s="189"/>
      <c r="AY399" s="134"/>
      <c r="AZ399" s="189"/>
      <c r="BA399" s="189"/>
      <c r="BB399" s="189"/>
      <c r="BC399" s="189"/>
      <c r="BD399" s="134"/>
      <c r="BE399" s="189"/>
      <c r="BF399" s="189"/>
      <c r="BG399" s="189"/>
      <c r="BH399" s="189"/>
      <c r="BI399" s="134"/>
      <c r="BJ399" s="189"/>
      <c r="BK399" s="189"/>
      <c r="BL399" s="189"/>
      <c r="BM399" s="189"/>
      <c r="BN399" s="189"/>
      <c r="BO399" s="189"/>
      <c r="BP399" s="189"/>
      <c r="BQ399" s="189"/>
      <c r="BR399" s="189"/>
      <c r="BS399" s="189"/>
      <c r="BT399" s="189"/>
      <c r="BU399" s="189"/>
      <c r="BV399" s="189"/>
      <c r="BW399" s="189"/>
      <c r="BX399" s="189"/>
      <c r="BY399" s="189"/>
      <c r="BZ399" s="189"/>
      <c r="CA399" s="189"/>
    </row>
    <row r="400">
      <c r="A400" s="174"/>
      <c r="B400" s="68"/>
      <c r="C400" s="69" t="s">
        <v>1955</v>
      </c>
      <c r="E400" s="199" t="s">
        <v>895</v>
      </c>
      <c r="G400" s="178"/>
      <c r="H400" s="179"/>
      <c r="J400" s="133"/>
      <c r="L400" s="180"/>
      <c r="M400" s="181"/>
      <c r="N400" s="182"/>
      <c r="O400" s="183"/>
      <c r="P400" s="185" t="s">
        <v>2437</v>
      </c>
      <c r="R400" s="186" t="s">
        <v>2438</v>
      </c>
      <c r="S400" s="186">
        <v>2016.0</v>
      </c>
      <c r="T400" s="183"/>
      <c r="U400" s="184" t="s">
        <v>2028</v>
      </c>
      <c r="W400" s="187" t="s">
        <v>2439</v>
      </c>
      <c r="AA400" s="183"/>
      <c r="AB400" s="183"/>
      <c r="AC400" s="183"/>
      <c r="AD400" s="186" t="s">
        <v>2440</v>
      </c>
      <c r="AF400" s="183"/>
      <c r="AG400" s="183"/>
      <c r="AH400" s="183"/>
      <c r="AI400" s="186" t="s">
        <v>2441</v>
      </c>
      <c r="AK400" s="183"/>
      <c r="AL400" s="183"/>
      <c r="AM400" s="183"/>
      <c r="AN400" s="183"/>
      <c r="AO400" s="183"/>
      <c r="AP400" s="188"/>
      <c r="AQ400" s="134"/>
      <c r="AR400" s="134"/>
      <c r="AS400" s="189"/>
      <c r="AT400" s="189"/>
      <c r="AU400" s="134"/>
      <c r="AV400" s="189"/>
      <c r="AW400" s="189"/>
      <c r="AX400" s="189"/>
      <c r="AY400" s="134"/>
      <c r="AZ400" s="189"/>
      <c r="BA400" s="189"/>
      <c r="BB400" s="189"/>
      <c r="BC400" s="189"/>
      <c r="BD400" s="134"/>
      <c r="BE400" s="189"/>
      <c r="BF400" s="189"/>
      <c r="BG400" s="189"/>
      <c r="BH400" s="189"/>
      <c r="BI400" s="134"/>
      <c r="BJ400" s="189"/>
      <c r="BK400" s="189"/>
      <c r="BL400" s="189"/>
      <c r="BM400" s="189"/>
      <c r="BN400" s="189"/>
      <c r="BO400" s="189"/>
      <c r="BP400" s="189"/>
      <c r="BQ400" s="189"/>
      <c r="BR400" s="189"/>
      <c r="BS400" s="189"/>
      <c r="BT400" s="189"/>
      <c r="BU400" s="189"/>
      <c r="BV400" s="189"/>
      <c r="BW400" s="189"/>
      <c r="BX400" s="189"/>
      <c r="BY400" s="189"/>
      <c r="BZ400" s="189"/>
      <c r="CA400" s="189"/>
    </row>
    <row r="401">
      <c r="A401" s="174"/>
      <c r="B401" s="68"/>
      <c r="C401" s="69" t="s">
        <v>1955</v>
      </c>
      <c r="E401" s="199" t="s">
        <v>895</v>
      </c>
      <c r="G401" s="178"/>
      <c r="H401" s="179"/>
      <c r="J401" s="133"/>
      <c r="L401" s="180"/>
      <c r="M401" s="181"/>
      <c r="N401" s="182"/>
      <c r="O401" s="183"/>
      <c r="P401" s="185" t="s">
        <v>2442</v>
      </c>
      <c r="R401" s="186" t="s">
        <v>2443</v>
      </c>
      <c r="S401" s="186">
        <v>2021.0</v>
      </c>
      <c r="T401" s="183"/>
      <c r="U401" s="184" t="s">
        <v>2028</v>
      </c>
      <c r="W401" s="187" t="s">
        <v>2444</v>
      </c>
      <c r="AA401" s="183"/>
      <c r="AB401" s="183"/>
      <c r="AC401" s="183"/>
      <c r="AD401" s="186" t="s">
        <v>2445</v>
      </c>
      <c r="AF401" s="183"/>
      <c r="AG401" s="183"/>
      <c r="AH401" s="183"/>
      <c r="AI401" s="186" t="s">
        <v>2446</v>
      </c>
      <c r="AK401" s="183"/>
      <c r="AL401" s="183"/>
      <c r="AM401" s="183"/>
      <c r="AN401" s="183"/>
      <c r="AO401" s="183"/>
      <c r="AP401" s="188"/>
      <c r="AQ401" s="134"/>
      <c r="AR401" s="134"/>
      <c r="AS401" s="189"/>
      <c r="AT401" s="189"/>
      <c r="AU401" s="134"/>
      <c r="AV401" s="189"/>
      <c r="AW401" s="189"/>
      <c r="AX401" s="189"/>
      <c r="AY401" s="134"/>
      <c r="AZ401" s="189"/>
      <c r="BA401" s="189"/>
      <c r="BB401" s="189"/>
      <c r="BC401" s="189"/>
      <c r="BD401" s="134"/>
      <c r="BE401" s="189"/>
      <c r="BF401" s="189"/>
      <c r="BG401" s="189"/>
      <c r="BH401" s="189"/>
      <c r="BI401" s="134"/>
      <c r="BJ401" s="189"/>
      <c r="BK401" s="189"/>
      <c r="BL401" s="189"/>
      <c r="BM401" s="189"/>
      <c r="BN401" s="189"/>
      <c r="BO401" s="189"/>
      <c r="BP401" s="189"/>
      <c r="BQ401" s="189"/>
      <c r="BR401" s="189"/>
      <c r="BS401" s="189"/>
      <c r="BT401" s="189"/>
      <c r="BU401" s="189"/>
      <c r="BV401" s="189"/>
      <c r="BW401" s="189"/>
      <c r="BX401" s="189"/>
      <c r="BY401" s="189"/>
      <c r="BZ401" s="189"/>
      <c r="CA401" s="189"/>
    </row>
    <row r="402">
      <c r="A402" s="174"/>
      <c r="B402" s="68"/>
      <c r="C402" s="69" t="s">
        <v>2447</v>
      </c>
      <c r="E402" s="199" t="s">
        <v>895</v>
      </c>
      <c r="G402" s="178"/>
      <c r="H402" s="179"/>
      <c r="J402" s="133"/>
      <c r="L402" s="180"/>
      <c r="M402" s="181"/>
      <c r="N402" s="182"/>
      <c r="O402" s="183"/>
      <c r="P402" s="184" t="s">
        <v>2448</v>
      </c>
      <c r="Q402" s="185" t="s">
        <v>2449</v>
      </c>
      <c r="R402" s="186" t="s">
        <v>2450</v>
      </c>
      <c r="S402" s="186">
        <v>2022.0</v>
      </c>
      <c r="T402" s="186" t="s">
        <v>2451</v>
      </c>
      <c r="U402" s="183"/>
      <c r="V402" s="215" t="s">
        <v>2452</v>
      </c>
      <c r="W402" s="186" t="s">
        <v>2453</v>
      </c>
      <c r="X402" s="183"/>
      <c r="Y402" s="183"/>
      <c r="Z402" s="183"/>
      <c r="AA402" s="183"/>
      <c r="AB402" s="183"/>
      <c r="AC402" s="183"/>
      <c r="AD402" s="186">
        <v>34.0</v>
      </c>
      <c r="AE402" s="186">
        <v>5.0</v>
      </c>
      <c r="AF402" s="216">
        <v>2151.0</v>
      </c>
      <c r="AG402" s="216">
        <v>2160.0</v>
      </c>
      <c r="AH402" s="183"/>
      <c r="AI402" s="183"/>
      <c r="AJ402" s="183"/>
      <c r="AK402" s="183"/>
      <c r="AL402" s="183"/>
      <c r="AM402" s="183"/>
      <c r="AN402" s="183"/>
      <c r="AO402" s="183"/>
      <c r="AP402" s="188"/>
      <c r="AQ402" s="134"/>
      <c r="AR402" s="134"/>
      <c r="AS402" s="189"/>
      <c r="AT402" s="189"/>
      <c r="AU402" s="134"/>
      <c r="AV402" s="189"/>
      <c r="AW402" s="189"/>
      <c r="AX402" s="189"/>
      <c r="AY402" s="134"/>
      <c r="AZ402" s="189"/>
      <c r="BA402" s="189"/>
      <c r="BB402" s="189"/>
      <c r="BC402" s="189"/>
      <c r="BD402" s="134"/>
      <c r="BE402" s="189"/>
      <c r="BF402" s="189"/>
      <c r="BG402" s="189"/>
      <c r="BH402" s="189"/>
      <c r="BI402" s="134"/>
      <c r="BJ402" s="189"/>
      <c r="BK402" s="189"/>
      <c r="BL402" s="189"/>
      <c r="BM402" s="189"/>
      <c r="BN402" s="189"/>
      <c r="BO402" s="189"/>
      <c r="BP402" s="189"/>
      <c r="BQ402" s="189"/>
      <c r="BR402" s="189"/>
      <c r="BS402" s="189"/>
      <c r="BT402" s="189"/>
      <c r="BU402" s="189"/>
      <c r="BV402" s="189"/>
      <c r="BW402" s="189"/>
      <c r="BX402" s="189"/>
      <c r="BY402" s="189"/>
      <c r="BZ402" s="189"/>
      <c r="CA402" s="189"/>
    </row>
    <row r="403">
      <c r="A403" s="174"/>
      <c r="B403" s="68"/>
      <c r="C403" s="69" t="s">
        <v>2447</v>
      </c>
      <c r="E403" s="199" t="s">
        <v>895</v>
      </c>
      <c r="G403" s="178"/>
      <c r="H403" s="179"/>
      <c r="J403" s="133"/>
      <c r="L403" s="180"/>
      <c r="M403" s="181"/>
      <c r="N403" s="182"/>
      <c r="O403" s="183"/>
      <c r="P403" s="184" t="s">
        <v>2454</v>
      </c>
      <c r="Q403" s="185" t="s">
        <v>2455</v>
      </c>
      <c r="R403" s="186" t="s">
        <v>2456</v>
      </c>
      <c r="S403" s="186">
        <v>2018.0</v>
      </c>
      <c r="T403" s="186" t="s">
        <v>2457</v>
      </c>
      <c r="U403" s="183"/>
      <c r="V403" s="215" t="s">
        <v>2458</v>
      </c>
      <c r="W403" s="186" t="s">
        <v>2459</v>
      </c>
      <c r="X403" s="183"/>
      <c r="Y403" s="183"/>
      <c r="Z403" s="183"/>
      <c r="AA403" s="183"/>
      <c r="AB403" s="183"/>
      <c r="AC403" s="183"/>
      <c r="AD403" s="186">
        <v>132.0</v>
      </c>
      <c r="AE403" s="183"/>
      <c r="AF403" s="216">
        <v>1041.0</v>
      </c>
      <c r="AG403" s="216">
        <v>1048.0</v>
      </c>
      <c r="AH403" s="183"/>
      <c r="AI403" s="183"/>
      <c r="AJ403" s="183"/>
      <c r="AK403" s="183"/>
      <c r="AL403" s="183"/>
      <c r="AM403" s="183"/>
      <c r="AN403" s="183"/>
      <c r="AO403" s="183"/>
      <c r="AP403" s="188"/>
      <c r="AQ403" s="134"/>
      <c r="AR403" s="134"/>
      <c r="AS403" s="189"/>
      <c r="AT403" s="189"/>
      <c r="AU403" s="134"/>
      <c r="AV403" s="189"/>
      <c r="AW403" s="189"/>
      <c r="AX403" s="189"/>
      <c r="AY403" s="134"/>
      <c r="AZ403" s="189"/>
      <c r="BA403" s="189"/>
      <c r="BB403" s="189"/>
      <c r="BC403" s="189"/>
      <c r="BD403" s="134"/>
      <c r="BE403" s="189"/>
      <c r="BF403" s="189"/>
      <c r="BG403" s="189"/>
      <c r="BH403" s="189"/>
      <c r="BI403" s="134"/>
      <c r="BJ403" s="189"/>
      <c r="BK403" s="189"/>
      <c r="BL403" s="189"/>
      <c r="BM403" s="189"/>
      <c r="BN403" s="189"/>
      <c r="BO403" s="189"/>
      <c r="BP403" s="189"/>
      <c r="BQ403" s="189"/>
      <c r="BR403" s="189"/>
      <c r="BS403" s="189"/>
      <c r="BT403" s="189"/>
      <c r="BU403" s="189"/>
      <c r="BV403" s="189"/>
      <c r="BW403" s="189"/>
      <c r="BX403" s="189"/>
      <c r="BY403" s="189"/>
      <c r="BZ403" s="189"/>
      <c r="CA403" s="189"/>
    </row>
    <row r="404">
      <c r="A404" s="174"/>
      <c r="B404" s="68"/>
      <c r="C404" s="69" t="s">
        <v>2447</v>
      </c>
      <c r="E404" s="199" t="s">
        <v>895</v>
      </c>
      <c r="G404" s="178"/>
      <c r="H404" s="179"/>
      <c r="J404" s="133"/>
      <c r="L404" s="180"/>
      <c r="M404" s="181"/>
      <c r="N404" s="182"/>
      <c r="O404" s="183"/>
      <c r="P404" s="184" t="s">
        <v>2460</v>
      </c>
      <c r="Q404" s="185" t="s">
        <v>2461</v>
      </c>
      <c r="R404" s="186" t="s">
        <v>2462</v>
      </c>
      <c r="S404" s="186">
        <v>2020.0</v>
      </c>
      <c r="T404" s="186" t="s">
        <v>2463</v>
      </c>
      <c r="U404" s="183"/>
      <c r="V404" s="215" t="s">
        <v>2464</v>
      </c>
      <c r="W404" s="186" t="s">
        <v>2465</v>
      </c>
      <c r="X404" s="183"/>
      <c r="Y404" s="183"/>
      <c r="Z404" s="183"/>
      <c r="AA404" s="183"/>
      <c r="AB404" s="183"/>
      <c r="AC404" s="183"/>
      <c r="AD404" s="186">
        <v>94.0</v>
      </c>
      <c r="AE404" s="183"/>
      <c r="AF404" s="186"/>
      <c r="AG404" s="183"/>
      <c r="AH404" s="183"/>
      <c r="AI404" s="183"/>
      <c r="AJ404" s="183"/>
      <c r="AK404" s="183"/>
      <c r="AL404" s="183"/>
      <c r="AM404" s="183"/>
      <c r="AN404" s="183"/>
      <c r="AO404" s="183"/>
      <c r="AP404" s="188"/>
      <c r="AQ404" s="134"/>
      <c r="AR404" s="134"/>
      <c r="AS404" s="189"/>
      <c r="AT404" s="189"/>
      <c r="AU404" s="134"/>
      <c r="AV404" s="189"/>
      <c r="AW404" s="189"/>
      <c r="AX404" s="189"/>
      <c r="AY404" s="134"/>
      <c r="AZ404" s="189"/>
      <c r="BA404" s="189"/>
      <c r="BB404" s="189"/>
      <c r="BC404" s="189"/>
      <c r="BD404" s="134"/>
      <c r="BE404" s="189"/>
      <c r="BF404" s="189"/>
      <c r="BG404" s="189"/>
      <c r="BH404" s="189"/>
      <c r="BI404" s="134"/>
      <c r="BJ404" s="189"/>
      <c r="BK404" s="189"/>
      <c r="BL404" s="189"/>
      <c r="BM404" s="189"/>
      <c r="BN404" s="189"/>
      <c r="BO404" s="189"/>
      <c r="BP404" s="189"/>
      <c r="BQ404" s="189"/>
      <c r="BR404" s="189"/>
      <c r="BS404" s="189"/>
      <c r="BT404" s="189"/>
      <c r="BU404" s="189"/>
      <c r="BV404" s="189"/>
      <c r="BW404" s="189"/>
      <c r="BX404" s="189"/>
      <c r="BY404" s="189"/>
      <c r="BZ404" s="189"/>
      <c r="CA404" s="189"/>
    </row>
    <row r="405">
      <c r="A405" s="174"/>
      <c r="B405" s="68"/>
      <c r="C405" s="69" t="s">
        <v>2447</v>
      </c>
      <c r="E405" s="199" t="s">
        <v>895</v>
      </c>
      <c r="G405" s="178"/>
      <c r="H405" s="179"/>
      <c r="J405" s="133"/>
      <c r="L405" s="180"/>
      <c r="M405" s="181"/>
      <c r="N405" s="182"/>
      <c r="O405" s="183"/>
      <c r="P405" s="184" t="s">
        <v>2466</v>
      </c>
      <c r="Q405" s="185" t="s">
        <v>2467</v>
      </c>
      <c r="R405" s="186" t="s">
        <v>2468</v>
      </c>
      <c r="S405" s="186">
        <v>2022.0</v>
      </c>
      <c r="T405" s="186" t="s">
        <v>406</v>
      </c>
      <c r="U405" s="183"/>
      <c r="V405" s="215" t="s">
        <v>2469</v>
      </c>
      <c r="W405" s="186" t="s">
        <v>2470</v>
      </c>
      <c r="X405" s="183"/>
      <c r="Y405" s="183"/>
      <c r="Z405" s="183"/>
      <c r="AA405" s="183"/>
      <c r="AB405" s="183"/>
      <c r="AC405" s="183"/>
      <c r="AD405" s="186">
        <v>142.0</v>
      </c>
      <c r="AE405" s="183"/>
      <c r="AF405" s="186"/>
      <c r="AG405" s="183"/>
      <c r="AH405" s="183"/>
      <c r="AI405" s="183"/>
      <c r="AJ405" s="183"/>
      <c r="AK405" s="183"/>
      <c r="AL405" s="183"/>
      <c r="AM405" s="183"/>
      <c r="AN405" s="183"/>
      <c r="AO405" s="183"/>
      <c r="AP405" s="188"/>
      <c r="AQ405" s="134"/>
      <c r="AR405" s="134"/>
      <c r="AS405" s="189"/>
      <c r="AT405" s="189"/>
      <c r="AU405" s="134"/>
      <c r="AV405" s="189"/>
      <c r="AW405" s="189"/>
      <c r="AX405" s="189"/>
      <c r="AY405" s="134"/>
      <c r="AZ405" s="189"/>
      <c r="BA405" s="189"/>
      <c r="BB405" s="189"/>
      <c r="BC405" s="189"/>
      <c r="BD405" s="134"/>
      <c r="BE405" s="189"/>
      <c r="BF405" s="189"/>
      <c r="BG405" s="189"/>
      <c r="BH405" s="189"/>
      <c r="BI405" s="134"/>
      <c r="BJ405" s="189"/>
      <c r="BK405" s="189"/>
      <c r="BL405" s="189"/>
      <c r="BM405" s="189"/>
      <c r="BN405" s="189"/>
      <c r="BO405" s="189"/>
      <c r="BP405" s="189"/>
      <c r="BQ405" s="189"/>
      <c r="BR405" s="189"/>
      <c r="BS405" s="189"/>
      <c r="BT405" s="189"/>
      <c r="BU405" s="189"/>
      <c r="BV405" s="189"/>
      <c r="BW405" s="189"/>
      <c r="BX405" s="189"/>
      <c r="BY405" s="189"/>
      <c r="BZ405" s="189"/>
      <c r="CA405" s="189"/>
    </row>
    <row r="406">
      <c r="A406" s="174"/>
      <c r="B406" s="68"/>
      <c r="C406" s="69" t="s">
        <v>2447</v>
      </c>
      <c r="E406" s="199" t="s">
        <v>895</v>
      </c>
      <c r="G406" s="178"/>
      <c r="H406" s="179"/>
      <c r="J406" s="133"/>
      <c r="L406" s="180"/>
      <c r="M406" s="181"/>
      <c r="N406" s="182"/>
      <c r="O406" s="183"/>
      <c r="P406" s="184" t="s">
        <v>2471</v>
      </c>
      <c r="Q406" s="185" t="s">
        <v>2472</v>
      </c>
      <c r="R406" s="186" t="s">
        <v>2473</v>
      </c>
      <c r="S406" s="186">
        <v>2020.0</v>
      </c>
      <c r="T406" s="186" t="s">
        <v>744</v>
      </c>
      <c r="U406" s="183"/>
      <c r="V406" s="215" t="s">
        <v>2474</v>
      </c>
      <c r="W406" s="186" t="s">
        <v>2475</v>
      </c>
      <c r="X406" s="183"/>
      <c r="Y406" s="183"/>
      <c r="Z406" s="183"/>
      <c r="AA406" s="183"/>
      <c r="AB406" s="183"/>
      <c r="AC406" s="183"/>
      <c r="AD406" s="186">
        <v>46.0</v>
      </c>
      <c r="AE406" s="183"/>
      <c r="AF406" s="186"/>
      <c r="AG406" s="183"/>
      <c r="AH406" s="183"/>
      <c r="AI406" s="183"/>
      <c r="AJ406" s="183"/>
      <c r="AK406" s="183"/>
      <c r="AL406" s="183"/>
      <c r="AM406" s="183"/>
      <c r="AN406" s="183"/>
      <c r="AO406" s="183"/>
      <c r="AP406" s="188"/>
      <c r="AQ406" s="134"/>
      <c r="AR406" s="134"/>
      <c r="AS406" s="189"/>
      <c r="AT406" s="189"/>
      <c r="AU406" s="134"/>
      <c r="AV406" s="189"/>
      <c r="AW406" s="189"/>
      <c r="AX406" s="189"/>
      <c r="AY406" s="134"/>
      <c r="AZ406" s="189"/>
      <c r="BA406" s="189"/>
      <c r="BB406" s="189"/>
      <c r="BC406" s="189"/>
      <c r="BD406" s="134"/>
      <c r="BE406" s="189"/>
      <c r="BF406" s="189"/>
      <c r="BG406" s="189"/>
      <c r="BH406" s="189"/>
      <c r="BI406" s="134"/>
      <c r="BJ406" s="189"/>
      <c r="BK406" s="189"/>
      <c r="BL406" s="189"/>
      <c r="BM406" s="189"/>
      <c r="BN406" s="189"/>
      <c r="BO406" s="189"/>
      <c r="BP406" s="189"/>
      <c r="BQ406" s="189"/>
      <c r="BR406" s="189"/>
      <c r="BS406" s="189"/>
      <c r="BT406" s="189"/>
      <c r="BU406" s="189"/>
      <c r="BV406" s="189"/>
      <c r="BW406" s="189"/>
      <c r="BX406" s="189"/>
      <c r="BY406" s="189"/>
      <c r="BZ406" s="189"/>
      <c r="CA406" s="189"/>
    </row>
    <row r="407">
      <c r="A407" s="174"/>
      <c r="B407" s="68"/>
      <c r="C407" s="69" t="s">
        <v>2447</v>
      </c>
      <c r="E407" s="199" t="s">
        <v>895</v>
      </c>
      <c r="G407" s="178"/>
      <c r="H407" s="179"/>
      <c r="J407" s="133"/>
      <c r="L407" s="180"/>
      <c r="M407" s="181"/>
      <c r="N407" s="182"/>
      <c r="O407" s="183"/>
      <c r="P407" s="184" t="s">
        <v>2476</v>
      </c>
      <c r="Q407" s="185" t="s">
        <v>2477</v>
      </c>
      <c r="R407" s="186" t="s">
        <v>2478</v>
      </c>
      <c r="S407" s="186">
        <v>2022.0</v>
      </c>
      <c r="T407" s="186" t="s">
        <v>2479</v>
      </c>
      <c r="U407" s="183"/>
      <c r="V407" s="215" t="s">
        <v>2480</v>
      </c>
      <c r="W407" s="186" t="s">
        <v>2481</v>
      </c>
      <c r="X407" s="183"/>
      <c r="Y407" s="183"/>
      <c r="Z407" s="183"/>
      <c r="AA407" s="183"/>
      <c r="AB407" s="183"/>
      <c r="AC407" s="183"/>
      <c r="AD407" s="186">
        <v>140.0</v>
      </c>
      <c r="AE407" s="183"/>
      <c r="AF407" s="186"/>
      <c r="AG407" s="183"/>
      <c r="AH407" s="183"/>
      <c r="AI407" s="183"/>
      <c r="AJ407" s="183"/>
      <c r="AK407" s="183"/>
      <c r="AL407" s="183"/>
      <c r="AM407" s="183"/>
      <c r="AN407" s="183"/>
      <c r="AO407" s="183"/>
      <c r="AP407" s="188"/>
      <c r="AQ407" s="134"/>
      <c r="AR407" s="134"/>
      <c r="AS407" s="189"/>
      <c r="AT407" s="189"/>
      <c r="AU407" s="134"/>
      <c r="AV407" s="189"/>
      <c r="AW407" s="189"/>
      <c r="AX407" s="189"/>
      <c r="AY407" s="134"/>
      <c r="AZ407" s="189"/>
      <c r="BA407" s="189"/>
      <c r="BB407" s="189"/>
      <c r="BC407" s="189"/>
      <c r="BD407" s="134"/>
      <c r="BE407" s="189"/>
      <c r="BF407" s="189"/>
      <c r="BG407" s="189"/>
      <c r="BH407" s="189"/>
      <c r="BI407" s="134"/>
      <c r="BJ407" s="189"/>
      <c r="BK407" s="189"/>
      <c r="BL407" s="189"/>
      <c r="BM407" s="189"/>
      <c r="BN407" s="189"/>
      <c r="BO407" s="189"/>
      <c r="BP407" s="189"/>
      <c r="BQ407" s="189"/>
      <c r="BR407" s="189"/>
      <c r="BS407" s="189"/>
      <c r="BT407" s="189"/>
      <c r="BU407" s="189"/>
      <c r="BV407" s="189"/>
      <c r="BW407" s="189"/>
      <c r="BX407" s="189"/>
      <c r="BY407" s="189"/>
      <c r="BZ407" s="189"/>
      <c r="CA407" s="189"/>
    </row>
    <row r="408">
      <c r="A408" s="174"/>
      <c r="B408" s="68"/>
      <c r="C408" s="69" t="s">
        <v>2447</v>
      </c>
      <c r="E408" s="199" t="s">
        <v>895</v>
      </c>
      <c r="G408" s="178"/>
      <c r="H408" s="179"/>
      <c r="J408" s="133"/>
      <c r="L408" s="180"/>
      <c r="M408" s="181"/>
      <c r="N408" s="182"/>
      <c r="O408" s="183"/>
      <c r="P408" s="184" t="s">
        <v>2482</v>
      </c>
      <c r="Q408" s="185" t="s">
        <v>2483</v>
      </c>
      <c r="R408" s="186" t="s">
        <v>2484</v>
      </c>
      <c r="S408" s="186">
        <v>2020.0</v>
      </c>
      <c r="T408" s="186" t="s">
        <v>2485</v>
      </c>
      <c r="U408" s="183"/>
      <c r="V408" s="215" t="s">
        <v>2486</v>
      </c>
      <c r="W408" s="186" t="s">
        <v>2487</v>
      </c>
      <c r="X408" s="183"/>
      <c r="Y408" s="183"/>
      <c r="Z408" s="183"/>
      <c r="AA408" s="183"/>
      <c r="AB408" s="183"/>
      <c r="AC408" s="183"/>
      <c r="AD408" s="186">
        <v>371.0</v>
      </c>
      <c r="AE408" s="183"/>
      <c r="AF408" s="216">
        <v>177.0</v>
      </c>
      <c r="AG408" s="216">
        <v>187.0</v>
      </c>
      <c r="AH408" s="183"/>
      <c r="AI408" s="183"/>
      <c r="AJ408" s="183"/>
      <c r="AK408" s="183"/>
      <c r="AL408" s="183"/>
      <c r="AM408" s="183"/>
      <c r="AN408" s="183"/>
      <c r="AO408" s="183"/>
      <c r="AP408" s="188"/>
      <c r="AQ408" s="134"/>
      <c r="AR408" s="134"/>
      <c r="AS408" s="189"/>
      <c r="AT408" s="189"/>
      <c r="AU408" s="134"/>
      <c r="AV408" s="189"/>
      <c r="AW408" s="189"/>
      <c r="AX408" s="189"/>
      <c r="AY408" s="134"/>
      <c r="AZ408" s="189"/>
      <c r="BA408" s="189"/>
      <c r="BB408" s="189"/>
      <c r="BC408" s="189"/>
      <c r="BD408" s="134"/>
      <c r="BE408" s="189"/>
      <c r="BF408" s="189"/>
      <c r="BG408" s="189"/>
      <c r="BH408" s="189"/>
      <c r="BI408" s="134"/>
      <c r="BJ408" s="189"/>
      <c r="BK408" s="189"/>
      <c r="BL408" s="189"/>
      <c r="BM408" s="189"/>
      <c r="BN408" s="189"/>
      <c r="BO408" s="189"/>
      <c r="BP408" s="189"/>
      <c r="BQ408" s="189"/>
      <c r="BR408" s="189"/>
      <c r="BS408" s="189"/>
      <c r="BT408" s="189"/>
      <c r="BU408" s="189"/>
      <c r="BV408" s="189"/>
      <c r="BW408" s="189"/>
      <c r="BX408" s="189"/>
      <c r="BY408" s="189"/>
      <c r="BZ408" s="189"/>
      <c r="CA408" s="189"/>
    </row>
    <row r="409">
      <c r="A409" s="174"/>
      <c r="B409" s="68"/>
      <c r="C409" s="69" t="s">
        <v>2447</v>
      </c>
      <c r="E409" s="199" t="s">
        <v>895</v>
      </c>
      <c r="G409" s="178"/>
      <c r="H409" s="179"/>
      <c r="J409" s="133"/>
      <c r="L409" s="180"/>
      <c r="M409" s="181"/>
      <c r="N409" s="182"/>
      <c r="O409" s="183"/>
      <c r="P409" s="184" t="s">
        <v>2488</v>
      </c>
      <c r="Q409" s="185" t="s">
        <v>2489</v>
      </c>
      <c r="R409" s="186" t="s">
        <v>2490</v>
      </c>
      <c r="S409" s="186">
        <v>2021.0</v>
      </c>
      <c r="T409" s="186" t="s">
        <v>576</v>
      </c>
      <c r="U409" s="183"/>
      <c r="V409" s="215" t="s">
        <v>2491</v>
      </c>
      <c r="W409" s="186" t="s">
        <v>2492</v>
      </c>
      <c r="X409" s="183"/>
      <c r="Y409" s="183"/>
      <c r="Z409" s="183"/>
      <c r="AA409" s="183"/>
      <c r="AB409" s="183"/>
      <c r="AC409" s="183"/>
      <c r="AD409" s="186">
        <v>116.0</v>
      </c>
      <c r="AE409" s="183"/>
      <c r="AF409" s="216">
        <v>253.0</v>
      </c>
      <c r="AG409" s="216">
        <v>264.0</v>
      </c>
      <c r="AH409" s="183"/>
      <c r="AI409" s="183"/>
      <c r="AJ409" s="183"/>
      <c r="AK409" s="183"/>
      <c r="AL409" s="183"/>
      <c r="AM409" s="183"/>
      <c r="AN409" s="183"/>
      <c r="AO409" s="183"/>
      <c r="AP409" s="188"/>
      <c r="AQ409" s="134"/>
      <c r="AR409" s="134"/>
      <c r="AS409" s="189"/>
      <c r="AT409" s="189"/>
      <c r="AU409" s="134"/>
      <c r="AV409" s="189"/>
      <c r="AW409" s="189"/>
      <c r="AX409" s="189"/>
      <c r="AY409" s="134"/>
      <c r="AZ409" s="189"/>
      <c r="BA409" s="189"/>
      <c r="BB409" s="189"/>
      <c r="BC409" s="189"/>
      <c r="BD409" s="134"/>
      <c r="BE409" s="189"/>
      <c r="BF409" s="189"/>
      <c r="BG409" s="189"/>
      <c r="BH409" s="189"/>
      <c r="BI409" s="134"/>
      <c r="BJ409" s="189"/>
      <c r="BK409" s="189"/>
      <c r="BL409" s="189"/>
      <c r="BM409" s="189"/>
      <c r="BN409" s="189"/>
      <c r="BO409" s="189"/>
      <c r="BP409" s="189"/>
      <c r="BQ409" s="189"/>
      <c r="BR409" s="189"/>
      <c r="BS409" s="189"/>
      <c r="BT409" s="189"/>
      <c r="BU409" s="189"/>
      <c r="BV409" s="189"/>
      <c r="BW409" s="189"/>
      <c r="BX409" s="189"/>
      <c r="BY409" s="189"/>
      <c r="BZ409" s="189"/>
      <c r="CA409" s="189"/>
    </row>
    <row r="410">
      <c r="A410" s="174"/>
      <c r="B410" s="68"/>
      <c r="C410" s="69" t="s">
        <v>2447</v>
      </c>
      <c r="E410" s="199" t="s">
        <v>895</v>
      </c>
      <c r="G410" s="178"/>
      <c r="H410" s="179"/>
      <c r="J410" s="133"/>
      <c r="L410" s="180"/>
      <c r="M410" s="181"/>
      <c r="N410" s="182"/>
      <c r="O410" s="183"/>
      <c r="P410" s="184" t="s">
        <v>2493</v>
      </c>
      <c r="Q410" s="185" t="s">
        <v>2494</v>
      </c>
      <c r="R410" s="186" t="s">
        <v>2495</v>
      </c>
      <c r="S410" s="186">
        <v>2018.0</v>
      </c>
      <c r="T410" s="186" t="s">
        <v>2496</v>
      </c>
      <c r="U410" s="183"/>
      <c r="V410" s="215" t="s">
        <v>2497</v>
      </c>
      <c r="W410" s="186" t="s">
        <v>2498</v>
      </c>
      <c r="X410" s="183"/>
      <c r="Y410" s="183"/>
      <c r="Z410" s="183"/>
      <c r="AA410" s="183"/>
      <c r="AB410" s="183"/>
      <c r="AC410" s="183"/>
      <c r="AD410" s="186">
        <v>150.0</v>
      </c>
      <c r="AE410" s="183"/>
      <c r="AF410" s="216">
        <v>343.0</v>
      </c>
      <c r="AG410" s="216">
        <v>352.0</v>
      </c>
      <c r="AH410" s="183"/>
      <c r="AI410" s="183"/>
      <c r="AJ410" s="183"/>
      <c r="AK410" s="183"/>
      <c r="AL410" s="183"/>
      <c r="AM410" s="183"/>
      <c r="AN410" s="183"/>
      <c r="AO410" s="183"/>
      <c r="AP410" s="188"/>
      <c r="AQ410" s="134"/>
      <c r="AR410" s="134"/>
      <c r="AS410" s="189"/>
      <c r="AT410" s="189"/>
      <c r="AU410" s="134"/>
      <c r="AV410" s="189"/>
      <c r="AW410" s="189"/>
      <c r="AX410" s="189"/>
      <c r="AY410" s="134"/>
      <c r="AZ410" s="189"/>
      <c r="BA410" s="189"/>
      <c r="BB410" s="189"/>
      <c r="BC410" s="189"/>
      <c r="BD410" s="134"/>
      <c r="BE410" s="189"/>
      <c r="BF410" s="189"/>
      <c r="BG410" s="189"/>
      <c r="BH410" s="189"/>
      <c r="BI410" s="134"/>
      <c r="BJ410" s="189"/>
      <c r="BK410" s="189"/>
      <c r="BL410" s="189"/>
      <c r="BM410" s="189"/>
      <c r="BN410" s="189"/>
      <c r="BO410" s="189"/>
      <c r="BP410" s="189"/>
      <c r="BQ410" s="189"/>
      <c r="BR410" s="189"/>
      <c r="BS410" s="189"/>
      <c r="BT410" s="189"/>
      <c r="BU410" s="189"/>
      <c r="BV410" s="189"/>
      <c r="BW410" s="189"/>
      <c r="BX410" s="189"/>
      <c r="BY410" s="189"/>
      <c r="BZ410" s="189"/>
      <c r="CA410" s="189"/>
    </row>
    <row r="411">
      <c r="A411" s="174"/>
      <c r="B411" s="68"/>
      <c r="C411" s="69" t="s">
        <v>2447</v>
      </c>
      <c r="E411" s="199" t="s">
        <v>895</v>
      </c>
      <c r="G411" s="178"/>
      <c r="H411" s="179"/>
      <c r="J411" s="133"/>
      <c r="L411" s="180"/>
      <c r="M411" s="181"/>
      <c r="N411" s="182"/>
      <c r="O411" s="183"/>
      <c r="P411" s="184" t="s">
        <v>2499</v>
      </c>
      <c r="Q411" s="185" t="s">
        <v>2500</v>
      </c>
      <c r="R411" s="186" t="s">
        <v>2501</v>
      </c>
      <c r="S411" s="186">
        <v>2022.0</v>
      </c>
      <c r="T411" s="186" t="s">
        <v>2502</v>
      </c>
      <c r="U411" s="183"/>
      <c r="V411" s="215" t="s">
        <v>2503</v>
      </c>
      <c r="W411" s="186" t="s">
        <v>2504</v>
      </c>
      <c r="X411" s="183"/>
      <c r="Y411" s="183"/>
      <c r="Z411" s="183"/>
      <c r="AA411" s="183"/>
      <c r="AB411" s="183"/>
      <c r="AC411" s="183"/>
      <c r="AD411" s="186">
        <v>72.0</v>
      </c>
      <c r="AE411" s="183"/>
      <c r="AF411" s="216">
        <v>23.0</v>
      </c>
      <c r="AG411" s="216">
        <v>32.0</v>
      </c>
      <c r="AH411" s="183"/>
      <c r="AI411" s="183"/>
      <c r="AJ411" s="183"/>
      <c r="AK411" s="183"/>
      <c r="AL411" s="183"/>
      <c r="AM411" s="183"/>
      <c r="AN411" s="183"/>
      <c r="AO411" s="183"/>
      <c r="AP411" s="188"/>
      <c r="AQ411" s="134"/>
      <c r="AR411" s="134"/>
      <c r="AS411" s="189"/>
      <c r="AT411" s="189"/>
      <c r="AU411" s="134"/>
      <c r="AV411" s="189"/>
      <c r="AW411" s="189"/>
      <c r="AX411" s="189"/>
      <c r="AY411" s="134"/>
      <c r="AZ411" s="189"/>
      <c r="BA411" s="189"/>
      <c r="BB411" s="189"/>
      <c r="BC411" s="189"/>
      <c r="BD411" s="134"/>
      <c r="BE411" s="189"/>
      <c r="BF411" s="189"/>
      <c r="BG411" s="189"/>
      <c r="BH411" s="189"/>
      <c r="BI411" s="134"/>
      <c r="BJ411" s="189"/>
      <c r="BK411" s="189"/>
      <c r="BL411" s="189"/>
      <c r="BM411" s="189"/>
      <c r="BN411" s="189"/>
      <c r="BO411" s="189"/>
      <c r="BP411" s="189"/>
      <c r="BQ411" s="189"/>
      <c r="BR411" s="189"/>
      <c r="BS411" s="189"/>
      <c r="BT411" s="189"/>
      <c r="BU411" s="189"/>
      <c r="BV411" s="189"/>
      <c r="BW411" s="189"/>
      <c r="BX411" s="189"/>
      <c r="BY411" s="189"/>
      <c r="BZ411" s="189"/>
      <c r="CA411" s="189"/>
    </row>
    <row r="412">
      <c r="A412" s="174"/>
      <c r="B412" s="68"/>
      <c r="C412" s="69" t="s">
        <v>2447</v>
      </c>
      <c r="E412" s="199" t="s">
        <v>895</v>
      </c>
      <c r="G412" s="178"/>
      <c r="H412" s="179"/>
      <c r="J412" s="133"/>
      <c r="L412" s="180"/>
      <c r="M412" s="181"/>
      <c r="N412" s="182"/>
      <c r="O412" s="183"/>
      <c r="P412" s="184" t="s">
        <v>742</v>
      </c>
      <c r="Q412" s="185" t="s">
        <v>2505</v>
      </c>
      <c r="R412" s="186" t="s">
        <v>2506</v>
      </c>
      <c r="S412" s="186">
        <v>2020.0</v>
      </c>
      <c r="T412" s="186" t="s">
        <v>744</v>
      </c>
      <c r="U412" s="183"/>
      <c r="V412" s="215" t="s">
        <v>2507</v>
      </c>
      <c r="W412" s="186" t="s">
        <v>2508</v>
      </c>
      <c r="X412" s="183"/>
      <c r="Y412" s="183"/>
      <c r="Z412" s="183"/>
      <c r="AA412" s="183"/>
      <c r="AB412" s="183"/>
      <c r="AC412" s="183"/>
      <c r="AD412" s="186">
        <v>43.0</v>
      </c>
      <c r="AE412" s="183"/>
      <c r="AF412" s="186"/>
      <c r="AG412" s="183"/>
      <c r="AH412" s="183"/>
      <c r="AI412" s="183"/>
      <c r="AJ412" s="183"/>
      <c r="AK412" s="183"/>
      <c r="AL412" s="183"/>
      <c r="AM412" s="183"/>
      <c r="AN412" s="183"/>
      <c r="AO412" s="183"/>
      <c r="AP412" s="188"/>
      <c r="AQ412" s="134"/>
      <c r="AR412" s="134"/>
      <c r="AS412" s="189"/>
      <c r="AT412" s="189"/>
      <c r="AU412" s="134"/>
      <c r="AV412" s="189"/>
      <c r="AW412" s="189"/>
      <c r="AX412" s="189"/>
      <c r="AY412" s="134"/>
      <c r="AZ412" s="189"/>
      <c r="BA412" s="189"/>
      <c r="BB412" s="189"/>
      <c r="BC412" s="189"/>
      <c r="BD412" s="134"/>
      <c r="BE412" s="189"/>
      <c r="BF412" s="189"/>
      <c r="BG412" s="189"/>
      <c r="BH412" s="189"/>
      <c r="BI412" s="134"/>
      <c r="BJ412" s="189"/>
      <c r="BK412" s="189"/>
      <c r="BL412" s="189"/>
      <c r="BM412" s="189"/>
      <c r="BN412" s="189"/>
      <c r="BO412" s="189"/>
      <c r="BP412" s="189"/>
      <c r="BQ412" s="189"/>
      <c r="BR412" s="189"/>
      <c r="BS412" s="189"/>
      <c r="BT412" s="189"/>
      <c r="BU412" s="189"/>
      <c r="BV412" s="189"/>
      <c r="BW412" s="189"/>
      <c r="BX412" s="189"/>
      <c r="BY412" s="189"/>
      <c r="BZ412" s="189"/>
      <c r="CA412" s="189"/>
    </row>
    <row r="413">
      <c r="A413" s="174"/>
      <c r="B413" s="68"/>
      <c r="C413" s="69" t="s">
        <v>2447</v>
      </c>
      <c r="E413" s="199" t="s">
        <v>895</v>
      </c>
      <c r="G413" s="178"/>
      <c r="H413" s="179"/>
      <c r="J413" s="133"/>
      <c r="L413" s="180"/>
      <c r="M413" s="181"/>
      <c r="N413" s="182"/>
      <c r="O413" s="183"/>
      <c r="P413" s="184" t="s">
        <v>2509</v>
      </c>
      <c r="Q413" s="185" t="s">
        <v>2510</v>
      </c>
      <c r="R413" s="186" t="s">
        <v>2511</v>
      </c>
      <c r="S413" s="186">
        <v>2022.0</v>
      </c>
      <c r="T413" s="186" t="s">
        <v>2512</v>
      </c>
      <c r="U413" s="183"/>
      <c r="V413" s="215" t="s">
        <v>2513</v>
      </c>
      <c r="W413" s="186" t="s">
        <v>2514</v>
      </c>
      <c r="X413" s="183"/>
      <c r="Y413" s="183"/>
      <c r="Z413" s="183"/>
      <c r="AA413" s="183"/>
      <c r="AB413" s="183"/>
      <c r="AC413" s="183"/>
      <c r="AD413" s="186">
        <v>103.0</v>
      </c>
      <c r="AE413" s="183"/>
      <c r="AF413" s="186"/>
      <c r="AG413" s="183"/>
      <c r="AH413" s="183"/>
      <c r="AI413" s="183"/>
      <c r="AJ413" s="183"/>
      <c r="AK413" s="183"/>
      <c r="AL413" s="183"/>
      <c r="AM413" s="183"/>
      <c r="AN413" s="183"/>
      <c r="AO413" s="183"/>
      <c r="AP413" s="188"/>
      <c r="AQ413" s="134"/>
      <c r="AR413" s="134"/>
      <c r="AS413" s="189"/>
      <c r="AT413" s="189"/>
      <c r="AU413" s="134"/>
      <c r="AV413" s="189"/>
      <c r="AW413" s="189"/>
      <c r="AX413" s="189"/>
      <c r="AY413" s="134"/>
      <c r="AZ413" s="189"/>
      <c r="BA413" s="189"/>
      <c r="BB413" s="189"/>
      <c r="BC413" s="189"/>
      <c r="BD413" s="134"/>
      <c r="BE413" s="189"/>
      <c r="BF413" s="189"/>
      <c r="BG413" s="189"/>
      <c r="BH413" s="189"/>
      <c r="BI413" s="134"/>
      <c r="BJ413" s="189"/>
      <c r="BK413" s="189"/>
      <c r="BL413" s="189"/>
      <c r="BM413" s="189"/>
      <c r="BN413" s="189"/>
      <c r="BO413" s="189"/>
      <c r="BP413" s="189"/>
      <c r="BQ413" s="189"/>
      <c r="BR413" s="189"/>
      <c r="BS413" s="189"/>
      <c r="BT413" s="189"/>
      <c r="BU413" s="189"/>
      <c r="BV413" s="189"/>
      <c r="BW413" s="189"/>
      <c r="BX413" s="189"/>
      <c r="BY413" s="189"/>
      <c r="BZ413" s="189"/>
      <c r="CA413" s="189"/>
    </row>
    <row r="414">
      <c r="A414" s="174"/>
      <c r="B414" s="68" t="s">
        <v>2447</v>
      </c>
      <c r="C414" s="69"/>
      <c r="E414" s="199" t="s">
        <v>2515</v>
      </c>
      <c r="G414" s="178"/>
      <c r="H414" s="179"/>
      <c r="J414" s="206" t="s">
        <v>2516</v>
      </c>
      <c r="K414" s="36" t="s">
        <v>382</v>
      </c>
      <c r="L414" s="204" t="s">
        <v>384</v>
      </c>
      <c r="M414" s="207" t="s">
        <v>2517</v>
      </c>
      <c r="N414" s="182"/>
      <c r="O414" s="183"/>
      <c r="P414" s="184" t="s">
        <v>2518</v>
      </c>
      <c r="Q414" s="185" t="s">
        <v>2519</v>
      </c>
      <c r="R414" s="186" t="s">
        <v>2520</v>
      </c>
      <c r="S414" s="186">
        <v>2022.0</v>
      </c>
      <c r="T414" s="186" t="s">
        <v>2521</v>
      </c>
      <c r="U414" s="183"/>
      <c r="V414" s="215" t="s">
        <v>2522</v>
      </c>
      <c r="W414" s="186" t="s">
        <v>2517</v>
      </c>
      <c r="X414" s="183"/>
      <c r="Y414" s="183"/>
      <c r="Z414" s="183"/>
      <c r="AA414" s="183"/>
      <c r="AB414" s="183"/>
      <c r="AC414" s="183"/>
      <c r="AD414" s="186">
        <v>59.0</v>
      </c>
      <c r="AE414" s="186">
        <v>1.0</v>
      </c>
      <c r="AF414" s="186"/>
      <c r="AG414" s="183"/>
      <c r="AH414" s="183"/>
      <c r="AI414" s="183"/>
      <c r="AJ414" s="183"/>
      <c r="AK414" s="183"/>
      <c r="AL414" s="183"/>
      <c r="AM414" s="183"/>
      <c r="AN414" s="183"/>
      <c r="AO414" s="183"/>
      <c r="AP414" s="188"/>
      <c r="AQ414" s="134"/>
      <c r="AR414" s="134"/>
      <c r="AS414" s="23" t="s">
        <v>70</v>
      </c>
      <c r="AT414" s="23" t="s">
        <v>70</v>
      </c>
      <c r="AU414" s="205" t="s">
        <v>231</v>
      </c>
      <c r="AV414" s="23" t="s">
        <v>231</v>
      </c>
      <c r="AW414" s="189"/>
      <c r="AX414" s="189"/>
      <c r="AY414" s="36" t="s">
        <v>2523</v>
      </c>
      <c r="AZ414" s="23" t="s">
        <v>2524</v>
      </c>
      <c r="BA414" s="189"/>
      <c r="BB414" s="189"/>
      <c r="BC414" s="23" t="s">
        <v>2525</v>
      </c>
      <c r="BD414" s="205" t="s">
        <v>2526</v>
      </c>
      <c r="BE414" s="23" t="s">
        <v>2524</v>
      </c>
      <c r="BF414" s="189"/>
      <c r="BG414" s="189"/>
      <c r="BH414" s="23" t="s">
        <v>2527</v>
      </c>
      <c r="BI414" s="134"/>
      <c r="BJ414" s="189"/>
      <c r="BK414" s="189"/>
      <c r="BL414" s="189"/>
      <c r="BM414" s="189"/>
      <c r="BN414" s="189"/>
      <c r="BO414" s="189"/>
      <c r="BP414" s="189"/>
      <c r="BQ414" s="189"/>
      <c r="BR414" s="189"/>
      <c r="BS414" s="189"/>
      <c r="BT414" s="189"/>
      <c r="BU414" s="189"/>
      <c r="BV414" s="189"/>
      <c r="BW414" s="189"/>
      <c r="BX414" s="189"/>
      <c r="BY414" s="189"/>
      <c r="BZ414" s="189"/>
      <c r="CA414" s="189"/>
    </row>
    <row r="415">
      <c r="A415" s="174"/>
      <c r="B415" s="68"/>
      <c r="C415" s="69" t="s">
        <v>2447</v>
      </c>
      <c r="E415" s="199" t="s">
        <v>895</v>
      </c>
      <c r="G415" s="178"/>
      <c r="H415" s="179"/>
      <c r="J415" s="133"/>
      <c r="L415" s="180"/>
      <c r="M415" s="181"/>
      <c r="N415" s="182"/>
      <c r="O415" s="183"/>
      <c r="P415" s="184" t="s">
        <v>2528</v>
      </c>
      <c r="Q415" s="185" t="s">
        <v>2529</v>
      </c>
      <c r="R415" s="186" t="s">
        <v>2530</v>
      </c>
      <c r="S415" s="186">
        <v>2020.0</v>
      </c>
      <c r="T415" s="186" t="s">
        <v>2463</v>
      </c>
      <c r="U415" s="183"/>
      <c r="V415" s="215" t="s">
        <v>2531</v>
      </c>
      <c r="W415" s="186" t="s">
        <v>2532</v>
      </c>
      <c r="X415" s="183"/>
      <c r="Y415" s="183"/>
      <c r="Z415" s="183"/>
      <c r="AA415" s="183"/>
      <c r="AB415" s="183"/>
      <c r="AC415" s="183"/>
      <c r="AD415" s="186">
        <v>95.0</v>
      </c>
      <c r="AE415" s="183"/>
      <c r="AF415" s="186"/>
      <c r="AG415" s="183"/>
      <c r="AH415" s="183"/>
      <c r="AI415" s="183"/>
      <c r="AJ415" s="183"/>
      <c r="AK415" s="183"/>
      <c r="AL415" s="183"/>
      <c r="AM415" s="183"/>
      <c r="AN415" s="183"/>
      <c r="AO415" s="183"/>
      <c r="AP415" s="188"/>
      <c r="AQ415" s="134"/>
      <c r="AR415" s="134"/>
      <c r="AS415" s="189"/>
      <c r="AT415" s="189"/>
      <c r="AU415" s="134"/>
      <c r="AV415" s="189"/>
      <c r="AW415" s="189"/>
      <c r="AX415" s="189"/>
      <c r="AY415" s="134"/>
      <c r="AZ415" s="189"/>
      <c r="BA415" s="189"/>
      <c r="BB415" s="189"/>
      <c r="BC415" s="189"/>
      <c r="BD415" s="134"/>
      <c r="BE415" s="189"/>
      <c r="BF415" s="189"/>
      <c r="BG415" s="189"/>
      <c r="BH415" s="189"/>
      <c r="BI415" s="134"/>
      <c r="BJ415" s="189"/>
      <c r="BK415" s="189"/>
      <c r="BL415" s="189"/>
      <c r="BM415" s="189"/>
      <c r="BN415" s="189"/>
      <c r="BO415" s="189"/>
      <c r="BP415" s="189"/>
      <c r="BQ415" s="189"/>
      <c r="BR415" s="189"/>
      <c r="BS415" s="189"/>
      <c r="BT415" s="189"/>
      <c r="BU415" s="189"/>
      <c r="BV415" s="189"/>
      <c r="BW415" s="189"/>
      <c r="BX415" s="189"/>
      <c r="BY415" s="189"/>
      <c r="BZ415" s="189"/>
      <c r="CA415" s="189"/>
    </row>
    <row r="416">
      <c r="A416" s="174"/>
      <c r="B416" s="68"/>
      <c r="C416" s="69" t="s">
        <v>2447</v>
      </c>
      <c r="E416" s="199" t="s">
        <v>895</v>
      </c>
      <c r="G416" s="178"/>
      <c r="H416" s="179"/>
      <c r="J416" s="133"/>
      <c r="L416" s="180"/>
      <c r="M416" s="181"/>
      <c r="N416" s="182"/>
      <c r="O416" s="183"/>
      <c r="P416" s="184" t="s">
        <v>493</v>
      </c>
      <c r="Q416" s="185" t="s">
        <v>2533</v>
      </c>
      <c r="R416" s="186" t="s">
        <v>2534</v>
      </c>
      <c r="S416" s="186">
        <v>2015.0</v>
      </c>
      <c r="T416" s="186" t="s">
        <v>495</v>
      </c>
      <c r="U416" s="183"/>
      <c r="V416" s="215" t="s">
        <v>2535</v>
      </c>
      <c r="W416" s="186" t="s">
        <v>2536</v>
      </c>
      <c r="X416" s="183"/>
      <c r="Y416" s="183"/>
      <c r="Z416" s="183"/>
      <c r="AA416" s="183"/>
      <c r="AB416" s="183"/>
      <c r="AC416" s="183"/>
      <c r="AD416" s="186">
        <v>56.0</v>
      </c>
      <c r="AE416" s="183"/>
      <c r="AF416" s="216">
        <v>318.0</v>
      </c>
      <c r="AG416" s="216">
        <v>332.0</v>
      </c>
      <c r="AH416" s="183"/>
      <c r="AI416" s="183"/>
      <c r="AJ416" s="183"/>
      <c r="AK416" s="183"/>
      <c r="AL416" s="183"/>
      <c r="AM416" s="183"/>
      <c r="AN416" s="183"/>
      <c r="AO416" s="183"/>
      <c r="AP416" s="188"/>
      <c r="AQ416" s="134"/>
      <c r="AR416" s="134"/>
      <c r="AS416" s="189"/>
      <c r="AT416" s="189"/>
      <c r="AU416" s="134"/>
      <c r="AV416" s="189"/>
      <c r="AW416" s="189"/>
      <c r="AX416" s="189"/>
      <c r="AY416" s="134"/>
      <c r="AZ416" s="189"/>
      <c r="BA416" s="189"/>
      <c r="BB416" s="189"/>
      <c r="BC416" s="189"/>
      <c r="BD416" s="134"/>
      <c r="BE416" s="189"/>
      <c r="BF416" s="189"/>
      <c r="BG416" s="189"/>
      <c r="BH416" s="189"/>
      <c r="BI416" s="134"/>
      <c r="BJ416" s="189"/>
      <c r="BK416" s="189"/>
      <c r="BL416" s="189"/>
      <c r="BM416" s="189"/>
      <c r="BN416" s="189"/>
      <c r="BO416" s="189"/>
      <c r="BP416" s="189"/>
      <c r="BQ416" s="189"/>
      <c r="BR416" s="189"/>
      <c r="BS416" s="189"/>
      <c r="BT416" s="189"/>
      <c r="BU416" s="189"/>
      <c r="BV416" s="189"/>
      <c r="BW416" s="189"/>
      <c r="BX416" s="189"/>
      <c r="BY416" s="189"/>
      <c r="BZ416" s="189"/>
      <c r="CA416" s="189"/>
    </row>
    <row r="417">
      <c r="A417" s="174"/>
      <c r="B417" s="68"/>
      <c r="C417" s="69" t="s">
        <v>2447</v>
      </c>
      <c r="E417" s="199" t="s">
        <v>895</v>
      </c>
      <c r="G417" s="178"/>
      <c r="H417" s="179"/>
      <c r="J417" s="133"/>
      <c r="L417" s="180"/>
      <c r="M417" s="181"/>
      <c r="N417" s="182"/>
      <c r="O417" s="183"/>
      <c r="P417" s="184" t="s">
        <v>2537</v>
      </c>
      <c r="Q417" s="185" t="s">
        <v>2538</v>
      </c>
      <c r="R417" s="186" t="s">
        <v>2539</v>
      </c>
      <c r="S417" s="186">
        <v>2021.0</v>
      </c>
      <c r="T417" s="186" t="s">
        <v>2479</v>
      </c>
      <c r="U417" s="183"/>
      <c r="V417" s="215" t="s">
        <v>2540</v>
      </c>
      <c r="W417" s="186" t="s">
        <v>2541</v>
      </c>
      <c r="X417" s="183"/>
      <c r="Y417" s="183"/>
      <c r="Z417" s="183"/>
      <c r="AA417" s="183"/>
      <c r="AB417" s="183"/>
      <c r="AC417" s="183"/>
      <c r="AD417" s="186">
        <v>129.0</v>
      </c>
      <c r="AE417" s="183"/>
      <c r="AF417" s="186"/>
      <c r="AG417" s="183"/>
      <c r="AH417" s="183"/>
      <c r="AI417" s="183"/>
      <c r="AJ417" s="183"/>
      <c r="AK417" s="183"/>
      <c r="AL417" s="183"/>
      <c r="AM417" s="183"/>
      <c r="AN417" s="183"/>
      <c r="AO417" s="183"/>
      <c r="AP417" s="188"/>
      <c r="AQ417" s="134"/>
      <c r="AR417" s="134"/>
      <c r="AS417" s="189"/>
      <c r="AT417" s="189"/>
      <c r="AU417" s="134"/>
      <c r="AV417" s="189"/>
      <c r="AW417" s="189"/>
      <c r="AX417" s="189"/>
      <c r="AY417" s="134"/>
      <c r="AZ417" s="189"/>
      <c r="BA417" s="189"/>
      <c r="BB417" s="189"/>
      <c r="BC417" s="189"/>
      <c r="BD417" s="134"/>
      <c r="BE417" s="189"/>
      <c r="BF417" s="189"/>
      <c r="BG417" s="189"/>
      <c r="BH417" s="189"/>
      <c r="BI417" s="134"/>
      <c r="BJ417" s="189"/>
      <c r="BK417" s="189"/>
      <c r="BL417" s="189"/>
      <c r="BM417" s="189"/>
      <c r="BN417" s="189"/>
      <c r="BO417" s="189"/>
      <c r="BP417" s="189"/>
      <c r="BQ417" s="189"/>
      <c r="BR417" s="189"/>
      <c r="BS417" s="189"/>
      <c r="BT417" s="189"/>
      <c r="BU417" s="189"/>
      <c r="BV417" s="189"/>
      <c r="BW417" s="189"/>
      <c r="BX417" s="189"/>
      <c r="BY417" s="189"/>
      <c r="BZ417" s="189"/>
      <c r="CA417" s="189"/>
    </row>
    <row r="418">
      <c r="A418" s="174"/>
      <c r="B418" s="68"/>
      <c r="C418" s="69" t="s">
        <v>2447</v>
      </c>
      <c r="E418" s="199" t="s">
        <v>895</v>
      </c>
      <c r="G418" s="178"/>
      <c r="H418" s="179"/>
      <c r="J418" s="133"/>
      <c r="L418" s="180"/>
      <c r="M418" s="181"/>
      <c r="N418" s="182"/>
      <c r="O418" s="183"/>
      <c r="P418" s="184" t="s">
        <v>2542</v>
      </c>
      <c r="Q418" s="185" t="s">
        <v>2543</v>
      </c>
      <c r="R418" s="186" t="s">
        <v>2544</v>
      </c>
      <c r="S418" s="186">
        <v>2021.0</v>
      </c>
      <c r="T418" s="186" t="s">
        <v>2545</v>
      </c>
      <c r="U418" s="183"/>
      <c r="V418" s="215" t="s">
        <v>2546</v>
      </c>
      <c r="W418" s="186" t="s">
        <v>2547</v>
      </c>
      <c r="X418" s="183"/>
      <c r="Y418" s="183"/>
      <c r="Z418" s="183"/>
      <c r="AA418" s="183"/>
      <c r="AB418" s="183"/>
      <c r="AC418" s="183"/>
      <c r="AD418" s="186">
        <v>218.0</v>
      </c>
      <c r="AE418" s="183"/>
      <c r="AF418" s="186"/>
      <c r="AG418" s="183"/>
      <c r="AH418" s="183"/>
      <c r="AI418" s="183"/>
      <c r="AJ418" s="183"/>
      <c r="AK418" s="183"/>
      <c r="AL418" s="183"/>
      <c r="AM418" s="183"/>
      <c r="AN418" s="183"/>
      <c r="AO418" s="183"/>
      <c r="AP418" s="188"/>
      <c r="AQ418" s="134"/>
      <c r="AR418" s="134"/>
      <c r="AS418" s="189"/>
      <c r="AT418" s="189"/>
      <c r="AU418" s="134"/>
      <c r="AV418" s="189"/>
      <c r="AW418" s="189"/>
      <c r="AX418" s="189"/>
      <c r="AY418" s="134"/>
      <c r="AZ418" s="189"/>
      <c r="BA418" s="189"/>
      <c r="BB418" s="189"/>
      <c r="BC418" s="189"/>
      <c r="BD418" s="134"/>
      <c r="BE418" s="189"/>
      <c r="BF418" s="189"/>
      <c r="BG418" s="189"/>
      <c r="BH418" s="189"/>
      <c r="BI418" s="134"/>
      <c r="BJ418" s="189"/>
      <c r="BK418" s="189"/>
      <c r="BL418" s="189"/>
      <c r="BM418" s="189"/>
      <c r="BN418" s="189"/>
      <c r="BO418" s="189"/>
      <c r="BP418" s="189"/>
      <c r="BQ418" s="189"/>
      <c r="BR418" s="189"/>
      <c r="BS418" s="189"/>
      <c r="BT418" s="189"/>
      <c r="BU418" s="189"/>
      <c r="BV418" s="189"/>
      <c r="BW418" s="189"/>
      <c r="BX418" s="189"/>
      <c r="BY418" s="189"/>
      <c r="BZ418" s="189"/>
      <c r="CA418" s="189"/>
    </row>
    <row r="419">
      <c r="A419" s="174"/>
      <c r="B419" s="68"/>
      <c r="C419" s="69" t="s">
        <v>894</v>
      </c>
      <c r="E419" s="199" t="s">
        <v>895</v>
      </c>
      <c r="G419" s="178"/>
      <c r="H419" s="179"/>
      <c r="J419" s="133"/>
      <c r="L419" s="180"/>
      <c r="M419" s="181"/>
      <c r="N419" s="182"/>
      <c r="O419" s="183"/>
      <c r="P419" s="184" t="s">
        <v>2548</v>
      </c>
      <c r="Q419" s="185" t="s">
        <v>2549</v>
      </c>
      <c r="R419" s="186" t="s">
        <v>2550</v>
      </c>
      <c r="S419" s="186">
        <v>2020.0</v>
      </c>
      <c r="T419" s="186" t="s">
        <v>2457</v>
      </c>
      <c r="U419" s="183"/>
      <c r="V419" s="215" t="s">
        <v>2551</v>
      </c>
      <c r="W419" s="186" t="s">
        <v>2552</v>
      </c>
      <c r="X419" s="183"/>
      <c r="Y419" s="183"/>
      <c r="Z419" s="183"/>
      <c r="AA419" s="183"/>
      <c r="AB419" s="183"/>
      <c r="AC419" s="183"/>
      <c r="AD419" s="186">
        <v>168.0</v>
      </c>
      <c r="AE419" s="183"/>
      <c r="AF419" s="216">
        <v>88.0</v>
      </c>
      <c r="AG419" s="216">
        <v>96.0</v>
      </c>
      <c r="AH419" s="183"/>
      <c r="AI419" s="183"/>
      <c r="AJ419" s="183"/>
      <c r="AK419" s="183"/>
      <c r="AL419" s="183"/>
      <c r="AM419" s="183"/>
      <c r="AN419" s="183"/>
      <c r="AO419" s="183"/>
      <c r="AP419" s="188"/>
      <c r="AQ419" s="134"/>
      <c r="AR419" s="134"/>
      <c r="AS419" s="189"/>
      <c r="AT419" s="189"/>
      <c r="AU419" s="134"/>
      <c r="AV419" s="189"/>
      <c r="AW419" s="189"/>
      <c r="AX419" s="189"/>
      <c r="AY419" s="134"/>
      <c r="AZ419" s="189"/>
      <c r="BA419" s="189"/>
      <c r="BB419" s="189"/>
      <c r="BC419" s="189"/>
      <c r="BD419" s="134"/>
      <c r="BE419" s="189"/>
      <c r="BF419" s="189"/>
      <c r="BG419" s="189"/>
      <c r="BH419" s="189"/>
      <c r="BI419" s="134"/>
      <c r="BJ419" s="189"/>
      <c r="BK419" s="189"/>
      <c r="BL419" s="189"/>
      <c r="BM419" s="189"/>
      <c r="BN419" s="189"/>
      <c r="BO419" s="189"/>
      <c r="BP419" s="189"/>
      <c r="BQ419" s="189"/>
      <c r="BR419" s="189"/>
      <c r="BS419" s="189"/>
      <c r="BT419" s="189"/>
      <c r="BU419" s="189"/>
      <c r="BV419" s="189"/>
      <c r="BW419" s="189"/>
      <c r="BX419" s="189"/>
      <c r="BY419" s="189"/>
      <c r="BZ419" s="189"/>
      <c r="CA419" s="189"/>
    </row>
    <row r="420">
      <c r="A420" s="174"/>
      <c r="B420" s="68" t="s">
        <v>894</v>
      </c>
      <c r="C420" s="69"/>
      <c r="E420" s="199" t="s">
        <v>2553</v>
      </c>
      <c r="G420" s="178"/>
      <c r="H420" s="179"/>
      <c r="J420" s="217" t="s">
        <v>2554</v>
      </c>
      <c r="K420" s="36" t="s">
        <v>382</v>
      </c>
      <c r="L420" s="204" t="s">
        <v>384</v>
      </c>
      <c r="M420" s="207" t="s">
        <v>2555</v>
      </c>
      <c r="N420" s="182"/>
      <c r="O420" s="183"/>
      <c r="P420" s="184" t="s">
        <v>2556</v>
      </c>
      <c r="Q420" s="185" t="s">
        <v>2557</v>
      </c>
      <c r="R420" s="186" t="s">
        <v>2558</v>
      </c>
      <c r="S420" s="186">
        <v>2022.0</v>
      </c>
      <c r="T420" s="186" t="s">
        <v>2451</v>
      </c>
      <c r="U420" s="183"/>
      <c r="V420" s="215" t="s">
        <v>2559</v>
      </c>
      <c r="W420" s="186" t="s">
        <v>2555</v>
      </c>
      <c r="X420" s="183"/>
      <c r="Y420" s="183"/>
      <c r="Z420" s="183"/>
      <c r="AA420" s="183"/>
      <c r="AB420" s="183"/>
      <c r="AC420" s="183"/>
      <c r="AD420" s="186">
        <v>34.0</v>
      </c>
      <c r="AE420" s="186">
        <v>5.0</v>
      </c>
      <c r="AF420" s="216">
        <v>2141.0</v>
      </c>
      <c r="AG420" s="216">
        <v>2150.0</v>
      </c>
      <c r="AH420" s="183"/>
      <c r="AI420" s="183"/>
      <c r="AJ420" s="183"/>
      <c r="AK420" s="183"/>
      <c r="AL420" s="183"/>
      <c r="AM420" s="183"/>
      <c r="AN420" s="183"/>
      <c r="AO420" s="183"/>
      <c r="AP420" s="188"/>
      <c r="AQ420" s="134"/>
      <c r="AR420" s="134"/>
      <c r="AS420" s="23" t="s">
        <v>70</v>
      </c>
      <c r="AT420" s="23" t="s">
        <v>70</v>
      </c>
      <c r="AU420" s="205" t="s">
        <v>231</v>
      </c>
      <c r="AV420" s="23" t="s">
        <v>231</v>
      </c>
      <c r="AW420" s="189"/>
      <c r="AX420" s="189"/>
      <c r="AY420" s="36" t="s">
        <v>2560</v>
      </c>
      <c r="AZ420" s="189"/>
      <c r="BA420" s="189"/>
      <c r="BB420" s="23" t="s">
        <v>2561</v>
      </c>
      <c r="BC420" s="23" t="s">
        <v>2562</v>
      </c>
      <c r="BD420" s="134"/>
      <c r="BE420" s="23" t="s">
        <v>2563</v>
      </c>
      <c r="BF420" s="23" t="s">
        <v>2564</v>
      </c>
      <c r="BG420" s="189"/>
      <c r="BH420" s="189"/>
      <c r="BI420" s="134"/>
      <c r="BJ420" s="189"/>
      <c r="BK420" s="189"/>
      <c r="BL420" s="189"/>
      <c r="BM420" s="189"/>
      <c r="BN420" s="189"/>
      <c r="BO420" s="189"/>
      <c r="BP420" s="189"/>
      <c r="BQ420" s="189"/>
      <c r="BR420" s="189"/>
      <c r="BS420" s="189"/>
      <c r="BT420" s="189"/>
      <c r="BU420" s="189"/>
      <c r="BV420" s="189"/>
      <c r="BW420" s="189"/>
      <c r="BX420" s="189"/>
      <c r="BY420" s="189"/>
      <c r="BZ420" s="189"/>
      <c r="CA420" s="189"/>
    </row>
    <row r="421">
      <c r="A421" s="174"/>
      <c r="B421" s="68" t="s">
        <v>894</v>
      </c>
      <c r="C421" s="69"/>
      <c r="E421" s="199" t="s">
        <v>2565</v>
      </c>
      <c r="G421" s="178"/>
      <c r="H421" s="179"/>
      <c r="J421" s="133"/>
      <c r="K421" s="36" t="s">
        <v>382</v>
      </c>
      <c r="L421" s="204" t="s">
        <v>169</v>
      </c>
      <c r="M421" s="181"/>
      <c r="N421" s="209" t="s">
        <v>2566</v>
      </c>
      <c r="O421" s="183"/>
      <c r="P421" s="184" t="s">
        <v>2567</v>
      </c>
      <c r="Q421" s="185" t="s">
        <v>2568</v>
      </c>
      <c r="R421" s="186" t="s">
        <v>2569</v>
      </c>
      <c r="S421" s="186">
        <v>2021.0</v>
      </c>
      <c r="T421" s="186" t="s">
        <v>744</v>
      </c>
      <c r="U421" s="183"/>
      <c r="V421" s="215" t="s">
        <v>2570</v>
      </c>
      <c r="W421" s="186" t="s">
        <v>2571</v>
      </c>
      <c r="X421" s="183"/>
      <c r="Y421" s="183"/>
      <c r="Z421" s="183"/>
      <c r="AA421" s="183"/>
      <c r="AB421" s="183"/>
      <c r="AC421" s="183"/>
      <c r="AD421" s="186">
        <v>48.0</v>
      </c>
      <c r="AE421" s="183"/>
      <c r="AF421" s="186"/>
      <c r="AG421" s="183"/>
      <c r="AH421" s="183"/>
      <c r="AI421" s="183"/>
      <c r="AJ421" s="183"/>
      <c r="AK421" s="183"/>
      <c r="AL421" s="183"/>
      <c r="AM421" s="183"/>
      <c r="AN421" s="183"/>
      <c r="AO421" s="183"/>
      <c r="AP421" s="188"/>
      <c r="AQ421" s="134"/>
      <c r="AR421" s="134"/>
      <c r="AS421" s="189"/>
      <c r="AT421" s="189"/>
      <c r="AU421" s="205" t="s">
        <v>231</v>
      </c>
      <c r="AV421" s="189"/>
      <c r="AW421" s="189"/>
      <c r="AX421" s="189"/>
      <c r="AY421" s="134"/>
      <c r="AZ421" s="189"/>
      <c r="BA421" s="189"/>
      <c r="BB421" s="189"/>
      <c r="BC421" s="189"/>
      <c r="BD421" s="134"/>
      <c r="BE421" s="189"/>
      <c r="BF421" s="189"/>
      <c r="BG421" s="189"/>
      <c r="BH421" s="189"/>
      <c r="BI421" s="134"/>
      <c r="BJ421" s="189"/>
      <c r="BK421" s="189"/>
      <c r="BL421" s="189"/>
      <c r="BM421" s="189"/>
      <c r="BN421" s="189"/>
      <c r="BO421" s="189"/>
      <c r="BP421" s="189"/>
      <c r="BQ421" s="189"/>
      <c r="BR421" s="189"/>
      <c r="BS421" s="189"/>
      <c r="BT421" s="189"/>
      <c r="BU421" s="189"/>
      <c r="BV421" s="189"/>
      <c r="BW421" s="189"/>
      <c r="BX421" s="189"/>
      <c r="BY421" s="189"/>
      <c r="BZ421" s="189"/>
      <c r="CA421" s="189"/>
    </row>
    <row r="422">
      <c r="A422" s="174"/>
      <c r="B422" s="68"/>
      <c r="C422" s="69" t="s">
        <v>894</v>
      </c>
      <c r="E422" s="199" t="s">
        <v>895</v>
      </c>
      <c r="G422" s="178"/>
      <c r="H422" s="179"/>
      <c r="J422" s="133"/>
      <c r="L422" s="180"/>
      <c r="M422" s="181"/>
      <c r="N422" s="182"/>
      <c r="O422" s="183"/>
      <c r="P422" s="184" t="s">
        <v>2572</v>
      </c>
      <c r="Q422" s="185" t="s">
        <v>2573</v>
      </c>
      <c r="R422" s="186" t="s">
        <v>2574</v>
      </c>
      <c r="S422" s="186">
        <v>2019.0</v>
      </c>
      <c r="T422" s="186" t="s">
        <v>1100</v>
      </c>
      <c r="U422" s="183"/>
      <c r="V422" s="215" t="s">
        <v>2575</v>
      </c>
      <c r="W422" s="186" t="s">
        <v>2576</v>
      </c>
      <c r="X422" s="183"/>
      <c r="Y422" s="183"/>
      <c r="Z422" s="183"/>
      <c r="AA422" s="183"/>
      <c r="AB422" s="183"/>
      <c r="AC422" s="183"/>
      <c r="AD422" s="186">
        <v>156.0</v>
      </c>
      <c r="AE422" s="183"/>
      <c r="AF422" s="216">
        <v>84.0</v>
      </c>
      <c r="AG422" s="216">
        <v>99.0</v>
      </c>
      <c r="AH422" s="183"/>
      <c r="AI422" s="183"/>
      <c r="AJ422" s="183"/>
      <c r="AK422" s="183"/>
      <c r="AL422" s="183"/>
      <c r="AM422" s="183"/>
      <c r="AN422" s="183"/>
      <c r="AO422" s="183"/>
      <c r="AP422" s="188"/>
      <c r="AQ422" s="134"/>
      <c r="AR422" s="134"/>
      <c r="AS422" s="189"/>
      <c r="AT422" s="189"/>
      <c r="AU422" s="134"/>
      <c r="AV422" s="189"/>
      <c r="AW422" s="189"/>
      <c r="AX422" s="189"/>
      <c r="AY422" s="134"/>
      <c r="AZ422" s="189"/>
      <c r="BA422" s="189"/>
      <c r="BB422" s="189"/>
      <c r="BC422" s="189"/>
      <c r="BD422" s="134"/>
      <c r="BE422" s="189"/>
      <c r="BF422" s="189"/>
      <c r="BG422" s="189"/>
      <c r="BH422" s="189"/>
      <c r="BI422" s="134"/>
      <c r="BJ422" s="189"/>
      <c r="BK422" s="189"/>
      <c r="BL422" s="189"/>
      <c r="BM422" s="189"/>
      <c r="BN422" s="189"/>
      <c r="BO422" s="189"/>
      <c r="BP422" s="189"/>
      <c r="BQ422" s="189"/>
      <c r="BR422" s="189"/>
      <c r="BS422" s="189"/>
      <c r="BT422" s="189"/>
      <c r="BU422" s="189"/>
      <c r="BV422" s="189"/>
      <c r="BW422" s="189"/>
      <c r="BX422" s="189"/>
      <c r="BY422" s="189"/>
      <c r="BZ422" s="189"/>
      <c r="CA422" s="189"/>
    </row>
    <row r="423">
      <c r="A423" s="174"/>
      <c r="B423" s="68"/>
      <c r="C423" s="69" t="s">
        <v>894</v>
      </c>
      <c r="E423" s="199" t="s">
        <v>895</v>
      </c>
      <c r="G423" s="178"/>
      <c r="H423" s="179"/>
      <c r="J423" s="133"/>
      <c r="L423" s="180"/>
      <c r="M423" s="181"/>
      <c r="N423" s="182"/>
      <c r="O423" s="183"/>
      <c r="P423" s="184" t="s">
        <v>2577</v>
      </c>
      <c r="Q423" s="185" t="s">
        <v>2578</v>
      </c>
      <c r="R423" s="186" t="s">
        <v>2579</v>
      </c>
      <c r="S423" s="186">
        <v>2022.0</v>
      </c>
      <c r="T423" s="186" t="s">
        <v>2580</v>
      </c>
      <c r="U423" s="183"/>
      <c r="V423" s="215" t="s">
        <v>2581</v>
      </c>
      <c r="W423" s="186" t="s">
        <v>2582</v>
      </c>
      <c r="X423" s="183"/>
      <c r="Y423" s="183"/>
      <c r="Z423" s="183"/>
      <c r="AA423" s="183"/>
      <c r="AB423" s="183"/>
      <c r="AC423" s="183"/>
      <c r="AD423" s="186">
        <v>146.0</v>
      </c>
      <c r="AE423" s="183"/>
      <c r="AF423" s="186"/>
      <c r="AG423" s="183"/>
      <c r="AH423" s="183"/>
      <c r="AI423" s="183"/>
      <c r="AJ423" s="183"/>
      <c r="AK423" s="183"/>
      <c r="AL423" s="183"/>
      <c r="AM423" s="183"/>
      <c r="AN423" s="183"/>
      <c r="AO423" s="183"/>
      <c r="AP423" s="188"/>
      <c r="AQ423" s="134"/>
      <c r="AR423" s="134"/>
      <c r="AS423" s="189"/>
      <c r="AT423" s="189"/>
      <c r="AU423" s="134"/>
      <c r="AV423" s="189"/>
      <c r="AW423" s="189"/>
      <c r="AX423" s="189"/>
      <c r="AY423" s="134"/>
      <c r="AZ423" s="189"/>
      <c r="BA423" s="189"/>
      <c r="BB423" s="189"/>
      <c r="BC423" s="189"/>
      <c r="BD423" s="134"/>
      <c r="BE423" s="189"/>
      <c r="BF423" s="189"/>
      <c r="BG423" s="189"/>
      <c r="BH423" s="189"/>
      <c r="BI423" s="134"/>
      <c r="BJ423" s="189"/>
      <c r="BK423" s="189"/>
      <c r="BL423" s="189"/>
      <c r="BM423" s="189"/>
      <c r="BN423" s="189"/>
      <c r="BO423" s="189"/>
      <c r="BP423" s="189"/>
      <c r="BQ423" s="189"/>
      <c r="BR423" s="189"/>
      <c r="BS423" s="189"/>
      <c r="BT423" s="189"/>
      <c r="BU423" s="189"/>
      <c r="BV423" s="189"/>
      <c r="BW423" s="189"/>
      <c r="BX423" s="189"/>
      <c r="BY423" s="189"/>
      <c r="BZ423" s="189"/>
      <c r="CA423" s="189"/>
    </row>
    <row r="424">
      <c r="A424" s="174"/>
      <c r="B424" s="68"/>
      <c r="C424" s="69" t="s">
        <v>894</v>
      </c>
      <c r="E424" s="199" t="s">
        <v>895</v>
      </c>
      <c r="G424" s="178"/>
      <c r="H424" s="179"/>
      <c r="J424" s="133"/>
      <c r="L424" s="180"/>
      <c r="M424" s="181"/>
      <c r="N424" s="182"/>
      <c r="O424" s="183"/>
      <c r="P424" s="184" t="s">
        <v>2583</v>
      </c>
      <c r="Q424" s="185" t="s">
        <v>2584</v>
      </c>
      <c r="R424" s="186" t="s">
        <v>2585</v>
      </c>
      <c r="S424" s="186">
        <v>2022.0</v>
      </c>
      <c r="T424" s="186" t="s">
        <v>2586</v>
      </c>
      <c r="U424" s="183"/>
      <c r="V424" s="215" t="s">
        <v>2587</v>
      </c>
      <c r="W424" s="186" t="s">
        <v>2588</v>
      </c>
      <c r="X424" s="183"/>
      <c r="Y424" s="183"/>
      <c r="Z424" s="183"/>
      <c r="AA424" s="183"/>
      <c r="AB424" s="183"/>
      <c r="AC424" s="183"/>
      <c r="AD424" s="186">
        <v>2.0</v>
      </c>
      <c r="AE424" s="186">
        <v>1.0</v>
      </c>
      <c r="AF424" s="186"/>
      <c r="AG424" s="183"/>
      <c r="AH424" s="183"/>
      <c r="AI424" s="183"/>
      <c r="AJ424" s="183"/>
      <c r="AK424" s="183"/>
      <c r="AL424" s="183"/>
      <c r="AM424" s="183"/>
      <c r="AN424" s="183"/>
      <c r="AO424" s="183"/>
      <c r="AP424" s="188"/>
      <c r="AQ424" s="134"/>
      <c r="AR424" s="134"/>
      <c r="AS424" s="189"/>
      <c r="AT424" s="189"/>
      <c r="AU424" s="134"/>
      <c r="AV424" s="189"/>
      <c r="AW424" s="189"/>
      <c r="AX424" s="189"/>
      <c r="AY424" s="134"/>
      <c r="AZ424" s="189"/>
      <c r="BA424" s="189"/>
      <c r="BB424" s="189"/>
      <c r="BC424" s="189"/>
      <c r="BD424" s="134"/>
      <c r="BE424" s="189"/>
      <c r="BF424" s="189"/>
      <c r="BG424" s="189"/>
      <c r="BH424" s="189"/>
      <c r="BI424" s="134"/>
      <c r="BJ424" s="189"/>
      <c r="BK424" s="189"/>
      <c r="BL424" s="189"/>
      <c r="BM424" s="189"/>
      <c r="BN424" s="189"/>
      <c r="BO424" s="189"/>
      <c r="BP424" s="189"/>
      <c r="BQ424" s="189"/>
      <c r="BR424" s="189"/>
      <c r="BS424" s="189"/>
      <c r="BT424" s="189"/>
      <c r="BU424" s="189"/>
      <c r="BV424" s="189"/>
      <c r="BW424" s="189"/>
      <c r="BX424" s="189"/>
      <c r="BY424" s="189"/>
      <c r="BZ424" s="189"/>
      <c r="CA424" s="189"/>
    </row>
    <row r="425">
      <c r="A425" s="174"/>
      <c r="B425" s="68" t="s">
        <v>894</v>
      </c>
      <c r="C425" s="69"/>
      <c r="E425" s="199" t="s">
        <v>2589</v>
      </c>
      <c r="G425" s="178"/>
      <c r="H425" s="179"/>
      <c r="J425" s="206" t="s">
        <v>2590</v>
      </c>
      <c r="K425" s="36" t="s">
        <v>385</v>
      </c>
      <c r="L425" s="204" t="s">
        <v>384</v>
      </c>
      <c r="M425" s="115" t="s">
        <v>2591</v>
      </c>
      <c r="N425" s="182"/>
      <c r="O425" s="183"/>
      <c r="P425" s="184" t="s">
        <v>2592</v>
      </c>
      <c r="Q425" s="185" t="s">
        <v>2593</v>
      </c>
      <c r="R425" s="186" t="s">
        <v>2594</v>
      </c>
      <c r="S425" s="186">
        <v>2020.0</v>
      </c>
      <c r="T425" s="186" t="s">
        <v>744</v>
      </c>
      <c r="U425" s="183"/>
      <c r="V425" s="215" t="s">
        <v>2595</v>
      </c>
      <c r="W425" s="186" t="s">
        <v>2591</v>
      </c>
      <c r="X425" s="183"/>
      <c r="Y425" s="183"/>
      <c r="Z425" s="183"/>
      <c r="AA425" s="183"/>
      <c r="AB425" s="183"/>
      <c r="AC425" s="183"/>
      <c r="AD425" s="186">
        <v>43.0</v>
      </c>
      <c r="AE425" s="183"/>
      <c r="AF425" s="186"/>
      <c r="AG425" s="183"/>
      <c r="AH425" s="183"/>
      <c r="AI425" s="183"/>
      <c r="AJ425" s="183"/>
      <c r="AK425" s="183"/>
      <c r="AL425" s="183"/>
      <c r="AM425" s="183"/>
      <c r="AN425" s="183"/>
      <c r="AO425" s="183"/>
      <c r="AP425" s="188"/>
      <c r="AQ425" s="134"/>
      <c r="AR425" s="134"/>
      <c r="AS425" s="23" t="s">
        <v>75</v>
      </c>
      <c r="AT425" s="23" t="s">
        <v>744</v>
      </c>
      <c r="AU425" s="205" t="s">
        <v>556</v>
      </c>
      <c r="AV425" s="23"/>
      <c r="AW425" s="189"/>
      <c r="AX425" s="189"/>
      <c r="AY425" s="205" t="s">
        <v>2596</v>
      </c>
      <c r="AZ425" s="23" t="s">
        <v>2597</v>
      </c>
      <c r="BA425" s="189"/>
      <c r="BB425" s="23" t="s">
        <v>2598</v>
      </c>
      <c r="BC425" s="23" t="s">
        <v>2599</v>
      </c>
      <c r="BD425" s="205" t="s">
        <v>2600</v>
      </c>
      <c r="BE425" s="189"/>
      <c r="BF425" s="23" t="s">
        <v>2601</v>
      </c>
      <c r="BG425" s="23" t="s">
        <v>2602</v>
      </c>
      <c r="BH425" s="23" t="s">
        <v>2603</v>
      </c>
      <c r="BI425" s="134"/>
      <c r="BJ425" s="189"/>
      <c r="BK425" s="189"/>
      <c r="BL425" s="189"/>
      <c r="BM425" s="189"/>
      <c r="BN425" s="189"/>
      <c r="BO425" s="189"/>
      <c r="BP425" s="189"/>
      <c r="BQ425" s="189"/>
      <c r="BR425" s="189"/>
      <c r="BS425" s="189"/>
      <c r="BT425" s="189"/>
      <c r="BU425" s="189"/>
      <c r="BV425" s="189"/>
      <c r="BW425" s="189"/>
      <c r="BX425" s="189"/>
      <c r="BY425" s="189"/>
      <c r="BZ425" s="189"/>
      <c r="CA425" s="189"/>
    </row>
    <row r="426">
      <c r="A426" s="174"/>
      <c r="B426" s="68" t="s">
        <v>382</v>
      </c>
      <c r="C426" s="69" t="s">
        <v>385</v>
      </c>
      <c r="E426" s="199" t="s">
        <v>2604</v>
      </c>
      <c r="F426" s="36" t="s">
        <v>384</v>
      </c>
      <c r="G426" s="20" t="s">
        <v>732</v>
      </c>
      <c r="H426" s="45" t="s">
        <v>384</v>
      </c>
      <c r="J426" s="133"/>
      <c r="K426" s="36" t="s">
        <v>385</v>
      </c>
      <c r="L426" s="204" t="s">
        <v>169</v>
      </c>
      <c r="M426" s="115" t="s">
        <v>2605</v>
      </c>
      <c r="N426" s="209" t="s">
        <v>2606</v>
      </c>
      <c r="O426" s="183"/>
      <c r="P426" s="184" t="s">
        <v>2607</v>
      </c>
      <c r="Q426" s="185" t="s">
        <v>2608</v>
      </c>
      <c r="R426" s="186" t="s">
        <v>2609</v>
      </c>
      <c r="S426" s="186">
        <v>2022.0</v>
      </c>
      <c r="T426" s="186" t="s">
        <v>2512</v>
      </c>
      <c r="U426" s="183"/>
      <c r="V426" s="215" t="s">
        <v>2610</v>
      </c>
      <c r="W426" s="186" t="s">
        <v>2611</v>
      </c>
      <c r="X426" s="183"/>
      <c r="Y426" s="183"/>
      <c r="Z426" s="183"/>
      <c r="AA426" s="183"/>
      <c r="AB426" s="183"/>
      <c r="AC426" s="183"/>
      <c r="AD426" s="186">
        <v>106.0</v>
      </c>
      <c r="AE426" s="183"/>
      <c r="AF426" s="186"/>
      <c r="AG426" s="183"/>
      <c r="AH426" s="183"/>
      <c r="AI426" s="183"/>
      <c r="AJ426" s="183"/>
      <c r="AK426" s="183"/>
      <c r="AL426" s="183"/>
      <c r="AM426" s="183"/>
      <c r="AN426" s="183"/>
      <c r="AO426" s="183"/>
      <c r="AP426" s="188"/>
      <c r="AQ426" s="134"/>
      <c r="AR426" s="134"/>
      <c r="AS426" s="189"/>
      <c r="AT426" s="189"/>
      <c r="AU426" s="134"/>
      <c r="AV426" s="189"/>
      <c r="AW426" s="189"/>
      <c r="AX426" s="189"/>
      <c r="AY426" s="134"/>
      <c r="AZ426" s="189"/>
      <c r="BA426" s="189"/>
      <c r="BB426" s="189"/>
      <c r="BC426" s="189"/>
      <c r="BD426" s="134"/>
      <c r="BE426" s="189"/>
      <c r="BF426" s="189"/>
      <c r="BG426" s="189"/>
      <c r="BH426" s="189"/>
      <c r="BI426" s="134"/>
      <c r="BJ426" s="189"/>
      <c r="BK426" s="189"/>
      <c r="BL426" s="189"/>
      <c r="BM426" s="189"/>
      <c r="BN426" s="189"/>
      <c r="BO426" s="189"/>
      <c r="BP426" s="189"/>
      <c r="BQ426" s="189"/>
      <c r="BR426" s="189"/>
      <c r="BS426" s="189"/>
      <c r="BT426" s="189"/>
      <c r="BU426" s="189"/>
      <c r="BV426" s="189"/>
      <c r="BW426" s="189"/>
      <c r="BX426" s="189"/>
      <c r="BY426" s="189"/>
      <c r="BZ426" s="189"/>
      <c r="CA426" s="189"/>
    </row>
    <row r="427">
      <c r="A427" s="174"/>
      <c r="B427" s="68"/>
      <c r="C427" s="69" t="s">
        <v>894</v>
      </c>
      <c r="E427" s="199" t="s">
        <v>895</v>
      </c>
      <c r="G427" s="178"/>
      <c r="H427" s="179"/>
      <c r="J427" s="133"/>
      <c r="L427" s="180"/>
      <c r="M427" s="181"/>
      <c r="N427" s="182"/>
      <c r="O427" s="183"/>
      <c r="P427" s="184" t="s">
        <v>2612</v>
      </c>
      <c r="Q427" s="185" t="s">
        <v>2613</v>
      </c>
      <c r="R427" s="186" t="s">
        <v>2614</v>
      </c>
      <c r="S427" s="186">
        <v>2021.0</v>
      </c>
      <c r="T427" s="186" t="s">
        <v>2615</v>
      </c>
      <c r="U427" s="183"/>
      <c r="V427" s="215" t="s">
        <v>2616</v>
      </c>
      <c r="W427" s="186" t="s">
        <v>2617</v>
      </c>
      <c r="X427" s="183"/>
      <c r="Y427" s="183"/>
      <c r="Z427" s="183"/>
      <c r="AA427" s="183"/>
      <c r="AB427" s="183"/>
      <c r="AC427" s="183"/>
      <c r="AD427" s="186">
        <v>2.0</v>
      </c>
      <c r="AE427" s="186">
        <v>2.0</v>
      </c>
      <c r="AF427" s="186"/>
      <c r="AG427" s="183"/>
      <c r="AH427" s="183"/>
      <c r="AI427" s="183"/>
      <c r="AJ427" s="183"/>
      <c r="AK427" s="183"/>
      <c r="AL427" s="183"/>
      <c r="AM427" s="183"/>
      <c r="AN427" s="183"/>
      <c r="AO427" s="183"/>
      <c r="AP427" s="188"/>
      <c r="AQ427" s="134"/>
      <c r="AR427" s="134"/>
      <c r="AS427" s="189"/>
      <c r="AT427" s="189"/>
      <c r="AU427" s="134"/>
      <c r="AV427" s="189"/>
      <c r="AW427" s="189"/>
      <c r="AX427" s="189"/>
      <c r="AY427" s="134"/>
      <c r="AZ427" s="189"/>
      <c r="BA427" s="189"/>
      <c r="BB427" s="189"/>
      <c r="BC427" s="189"/>
      <c r="BD427" s="134"/>
      <c r="BE427" s="189"/>
      <c r="BF427" s="189"/>
      <c r="BG427" s="189"/>
      <c r="BH427" s="189"/>
      <c r="BI427" s="134"/>
      <c r="BJ427" s="189"/>
      <c r="BK427" s="189"/>
      <c r="BL427" s="189"/>
      <c r="BM427" s="189"/>
      <c r="BN427" s="189"/>
      <c r="BO427" s="189"/>
      <c r="BP427" s="189"/>
      <c r="BQ427" s="189"/>
      <c r="BR427" s="189"/>
      <c r="BS427" s="189"/>
      <c r="BT427" s="189"/>
      <c r="BU427" s="189"/>
      <c r="BV427" s="189"/>
      <c r="BW427" s="189"/>
      <c r="BX427" s="189"/>
      <c r="BY427" s="189"/>
      <c r="BZ427" s="189"/>
      <c r="CA427" s="189"/>
    </row>
    <row r="428">
      <c r="A428" s="174"/>
      <c r="B428" s="68"/>
      <c r="C428" s="69" t="s">
        <v>894</v>
      </c>
      <c r="E428" s="199" t="s">
        <v>895</v>
      </c>
      <c r="G428" s="178"/>
      <c r="H428" s="179"/>
      <c r="J428" s="133"/>
      <c r="L428" s="180"/>
      <c r="M428" s="181"/>
      <c r="N428" s="182"/>
      <c r="O428" s="183"/>
      <c r="P428" s="184" t="s">
        <v>2618</v>
      </c>
      <c r="Q428" s="185" t="s">
        <v>2619</v>
      </c>
      <c r="R428" s="186" t="s">
        <v>2620</v>
      </c>
      <c r="S428" s="186">
        <v>2021.0</v>
      </c>
      <c r="T428" s="186" t="s">
        <v>2521</v>
      </c>
      <c r="U428" s="183"/>
      <c r="V428" s="215" t="s">
        <v>2621</v>
      </c>
      <c r="W428" s="186" t="s">
        <v>2622</v>
      </c>
      <c r="X428" s="183"/>
      <c r="Y428" s="183"/>
      <c r="Z428" s="183"/>
      <c r="AA428" s="183"/>
      <c r="AB428" s="183"/>
      <c r="AC428" s="183"/>
      <c r="AD428" s="186">
        <v>58.0</v>
      </c>
      <c r="AE428" s="186">
        <v>6.0</v>
      </c>
      <c r="AF428" s="186"/>
      <c r="AG428" s="183"/>
      <c r="AH428" s="183"/>
      <c r="AI428" s="183"/>
      <c r="AJ428" s="183"/>
      <c r="AK428" s="183"/>
      <c r="AL428" s="183"/>
      <c r="AM428" s="183"/>
      <c r="AN428" s="183"/>
      <c r="AO428" s="183"/>
      <c r="AP428" s="188"/>
      <c r="AQ428" s="134"/>
      <c r="AR428" s="134"/>
      <c r="AS428" s="189"/>
      <c r="AT428" s="189"/>
      <c r="AU428" s="134"/>
      <c r="AV428" s="189"/>
      <c r="AW428" s="189"/>
      <c r="AX428" s="189"/>
      <c r="AY428" s="134"/>
      <c r="AZ428" s="189"/>
      <c r="BA428" s="189"/>
      <c r="BB428" s="189"/>
      <c r="BC428" s="189"/>
      <c r="BD428" s="134"/>
      <c r="BE428" s="189"/>
      <c r="BF428" s="189"/>
      <c r="BG428" s="189"/>
      <c r="BH428" s="189"/>
      <c r="BI428" s="134"/>
      <c r="BJ428" s="189"/>
      <c r="BK428" s="189"/>
      <c r="BL428" s="189"/>
      <c r="BM428" s="189"/>
      <c r="BN428" s="189"/>
      <c r="BO428" s="189"/>
      <c r="BP428" s="189"/>
      <c r="BQ428" s="189"/>
      <c r="BR428" s="189"/>
      <c r="BS428" s="189"/>
      <c r="BT428" s="189"/>
      <c r="BU428" s="189"/>
      <c r="BV428" s="189"/>
      <c r="BW428" s="189"/>
      <c r="BX428" s="189"/>
      <c r="BY428" s="189"/>
      <c r="BZ428" s="189"/>
      <c r="CA428" s="189"/>
    </row>
    <row r="429">
      <c r="A429" s="174"/>
      <c r="B429" s="68"/>
      <c r="C429" s="69" t="s">
        <v>894</v>
      </c>
      <c r="E429" s="199" t="s">
        <v>895</v>
      </c>
      <c r="G429" s="178"/>
      <c r="H429" s="179"/>
      <c r="J429" s="133"/>
      <c r="L429" s="180"/>
      <c r="M429" s="181"/>
      <c r="N429" s="182"/>
      <c r="O429" s="183"/>
      <c r="P429" s="184" t="s">
        <v>2623</v>
      </c>
      <c r="Q429" s="185" t="s">
        <v>2624</v>
      </c>
      <c r="R429" s="186" t="s">
        <v>2625</v>
      </c>
      <c r="S429" s="186">
        <v>2021.0</v>
      </c>
      <c r="T429" s="186" t="s">
        <v>2626</v>
      </c>
      <c r="U429" s="183"/>
      <c r="V429" s="215" t="s">
        <v>2627</v>
      </c>
      <c r="W429" s="186" t="s">
        <v>2628</v>
      </c>
      <c r="X429" s="183"/>
      <c r="Y429" s="183"/>
      <c r="Z429" s="183"/>
      <c r="AA429" s="183"/>
      <c r="AB429" s="183"/>
      <c r="AC429" s="183"/>
      <c r="AD429" s="186">
        <v>137.0</v>
      </c>
      <c r="AE429" s="183"/>
      <c r="AF429" s="186"/>
      <c r="AG429" s="183"/>
      <c r="AH429" s="183"/>
      <c r="AI429" s="183"/>
      <c r="AJ429" s="183"/>
      <c r="AK429" s="183"/>
      <c r="AL429" s="183"/>
      <c r="AM429" s="183"/>
      <c r="AN429" s="183"/>
      <c r="AO429" s="183"/>
      <c r="AP429" s="188"/>
      <c r="AQ429" s="134"/>
      <c r="AR429" s="134"/>
      <c r="AS429" s="189"/>
      <c r="AT429" s="189"/>
      <c r="AU429" s="134"/>
      <c r="AV429" s="189"/>
      <c r="AW429" s="189"/>
      <c r="AX429" s="189"/>
      <c r="AY429" s="134"/>
      <c r="AZ429" s="189"/>
      <c r="BA429" s="189"/>
      <c r="BB429" s="189"/>
      <c r="BC429" s="189"/>
      <c r="BD429" s="134"/>
      <c r="BE429" s="189"/>
      <c r="BF429" s="189"/>
      <c r="BG429" s="189"/>
      <c r="BH429" s="189"/>
      <c r="BI429" s="134"/>
      <c r="BJ429" s="189"/>
      <c r="BK429" s="189"/>
      <c r="BL429" s="189"/>
      <c r="BM429" s="189"/>
      <c r="BN429" s="189"/>
      <c r="BO429" s="189"/>
      <c r="BP429" s="189"/>
      <c r="BQ429" s="189"/>
      <c r="BR429" s="189"/>
      <c r="BS429" s="189"/>
      <c r="BT429" s="189"/>
      <c r="BU429" s="189"/>
      <c r="BV429" s="189"/>
      <c r="BW429" s="189"/>
      <c r="BX429" s="189"/>
      <c r="BY429" s="189"/>
      <c r="BZ429" s="189"/>
      <c r="CA429" s="189"/>
    </row>
    <row r="430">
      <c r="A430" s="174"/>
      <c r="B430" s="68"/>
      <c r="C430" s="69" t="s">
        <v>894</v>
      </c>
      <c r="E430" s="199" t="s">
        <v>895</v>
      </c>
      <c r="G430" s="178"/>
      <c r="H430" s="179"/>
      <c r="J430" s="133"/>
      <c r="L430" s="180"/>
      <c r="M430" s="181"/>
      <c r="N430" s="182"/>
      <c r="O430" s="183"/>
      <c r="P430" s="184" t="s">
        <v>2629</v>
      </c>
      <c r="Q430" s="185" t="s">
        <v>2630</v>
      </c>
      <c r="R430" s="186" t="s">
        <v>2631</v>
      </c>
      <c r="S430" s="186">
        <v>2022.0</v>
      </c>
      <c r="T430" s="186" t="s">
        <v>2463</v>
      </c>
      <c r="U430" s="183"/>
      <c r="V430" s="215" t="s">
        <v>2632</v>
      </c>
      <c r="W430" s="186" t="s">
        <v>2633</v>
      </c>
      <c r="X430" s="183"/>
      <c r="Y430" s="183"/>
      <c r="Z430" s="183"/>
      <c r="AA430" s="183"/>
      <c r="AB430" s="183"/>
      <c r="AC430" s="183"/>
      <c r="AD430" s="186">
        <v>125.0</v>
      </c>
      <c r="AE430" s="183"/>
      <c r="AF430" s="186"/>
      <c r="AG430" s="183"/>
      <c r="AH430" s="183"/>
      <c r="AI430" s="183"/>
      <c r="AJ430" s="183"/>
      <c r="AK430" s="183"/>
      <c r="AL430" s="183"/>
      <c r="AM430" s="183"/>
      <c r="AN430" s="183"/>
      <c r="AO430" s="183"/>
      <c r="AP430" s="188"/>
      <c r="AQ430" s="134"/>
      <c r="AR430" s="134"/>
      <c r="AS430" s="189"/>
      <c r="AT430" s="189"/>
      <c r="AU430" s="134"/>
      <c r="AV430" s="189"/>
      <c r="AW430" s="189"/>
      <c r="AX430" s="189"/>
      <c r="AY430" s="134"/>
      <c r="AZ430" s="189"/>
      <c r="BA430" s="189"/>
      <c r="BB430" s="189"/>
      <c r="BC430" s="189"/>
      <c r="BD430" s="134"/>
      <c r="BE430" s="189"/>
      <c r="BF430" s="189"/>
      <c r="BG430" s="189"/>
      <c r="BH430" s="189"/>
      <c r="BI430" s="134"/>
      <c r="BJ430" s="189"/>
      <c r="BK430" s="189"/>
      <c r="BL430" s="189"/>
      <c r="BM430" s="189"/>
      <c r="BN430" s="189"/>
      <c r="BO430" s="189"/>
      <c r="BP430" s="189"/>
      <c r="BQ430" s="189"/>
      <c r="BR430" s="189"/>
      <c r="BS430" s="189"/>
      <c r="BT430" s="189"/>
      <c r="BU430" s="189"/>
      <c r="BV430" s="189"/>
      <c r="BW430" s="189"/>
      <c r="BX430" s="189"/>
      <c r="BY430" s="189"/>
      <c r="BZ430" s="189"/>
      <c r="CA430" s="189"/>
    </row>
    <row r="431">
      <c r="A431" s="174"/>
      <c r="B431" s="68"/>
      <c r="C431" s="69" t="s">
        <v>894</v>
      </c>
      <c r="E431" s="199" t="s">
        <v>895</v>
      </c>
      <c r="G431" s="178"/>
      <c r="H431" s="179"/>
      <c r="J431" s="133"/>
      <c r="L431" s="180"/>
      <c r="M431" s="181"/>
      <c r="N431" s="182"/>
      <c r="O431" s="183"/>
      <c r="P431" s="184" t="s">
        <v>2634</v>
      </c>
      <c r="Q431" s="185" t="s">
        <v>2635</v>
      </c>
      <c r="R431" s="186" t="s">
        <v>2636</v>
      </c>
      <c r="S431" s="186">
        <v>2020.0</v>
      </c>
      <c r="T431" s="186" t="s">
        <v>2637</v>
      </c>
      <c r="U431" s="183"/>
      <c r="V431" s="215" t="s">
        <v>2638</v>
      </c>
      <c r="W431" s="186" t="s">
        <v>2639</v>
      </c>
      <c r="X431" s="183"/>
      <c r="Y431" s="183"/>
      <c r="Z431" s="183"/>
      <c r="AA431" s="183"/>
      <c r="AB431" s="183"/>
      <c r="AC431" s="183"/>
      <c r="AD431" s="186">
        <v>167.0</v>
      </c>
      <c r="AE431" s="183"/>
      <c r="AF431" s="186"/>
      <c r="AG431" s="183"/>
      <c r="AH431" s="183"/>
      <c r="AI431" s="183"/>
      <c r="AJ431" s="183"/>
      <c r="AK431" s="183"/>
      <c r="AL431" s="183"/>
      <c r="AM431" s="183"/>
      <c r="AN431" s="183"/>
      <c r="AO431" s="183"/>
      <c r="AP431" s="188"/>
      <c r="AQ431" s="134"/>
      <c r="AR431" s="134"/>
      <c r="AS431" s="189"/>
      <c r="AT431" s="189"/>
      <c r="AU431" s="134"/>
      <c r="AV431" s="189"/>
      <c r="AW431" s="189"/>
      <c r="AX431" s="189"/>
      <c r="AY431" s="134"/>
      <c r="AZ431" s="189"/>
      <c r="BA431" s="189"/>
      <c r="BB431" s="189"/>
      <c r="BC431" s="189"/>
      <c r="BD431" s="134"/>
      <c r="BE431" s="189"/>
      <c r="BF431" s="189"/>
      <c r="BG431" s="189"/>
      <c r="BH431" s="189"/>
      <c r="BI431" s="134"/>
      <c r="BJ431" s="189"/>
      <c r="BK431" s="189"/>
      <c r="BL431" s="189"/>
      <c r="BM431" s="189"/>
      <c r="BN431" s="189"/>
      <c r="BO431" s="189"/>
      <c r="BP431" s="189"/>
      <c r="BQ431" s="189"/>
      <c r="BR431" s="189"/>
      <c r="BS431" s="189"/>
      <c r="BT431" s="189"/>
      <c r="BU431" s="189"/>
      <c r="BV431" s="189"/>
      <c r="BW431" s="189"/>
      <c r="BX431" s="189"/>
      <c r="BY431" s="189"/>
      <c r="BZ431" s="189"/>
      <c r="CA431" s="189"/>
    </row>
    <row r="432">
      <c r="A432" s="174"/>
      <c r="B432" s="68"/>
      <c r="C432" s="69" t="s">
        <v>894</v>
      </c>
      <c r="E432" s="199" t="s">
        <v>895</v>
      </c>
      <c r="G432" s="178"/>
      <c r="H432" s="179"/>
      <c r="J432" s="133"/>
      <c r="L432" s="180"/>
      <c r="M432" s="181"/>
      <c r="N432" s="182"/>
      <c r="O432" s="183"/>
      <c r="P432" s="184" t="s">
        <v>2640</v>
      </c>
      <c r="Q432" s="185" t="s">
        <v>2641</v>
      </c>
      <c r="R432" s="186" t="s">
        <v>2642</v>
      </c>
      <c r="S432" s="186">
        <v>2021.0</v>
      </c>
      <c r="T432" s="186" t="s">
        <v>576</v>
      </c>
      <c r="U432" s="183"/>
      <c r="V432" s="215" t="s">
        <v>2643</v>
      </c>
      <c r="W432" s="186" t="s">
        <v>2644</v>
      </c>
      <c r="X432" s="183"/>
      <c r="Y432" s="183"/>
      <c r="Z432" s="183"/>
      <c r="AA432" s="183"/>
      <c r="AB432" s="183"/>
      <c r="AC432" s="183"/>
      <c r="AD432" s="186">
        <v>118.0</v>
      </c>
      <c r="AE432" s="183"/>
      <c r="AF432" s="216">
        <v>339.0</v>
      </c>
      <c r="AG432" s="216">
        <v>357.0</v>
      </c>
      <c r="AH432" s="183"/>
      <c r="AI432" s="183"/>
      <c r="AJ432" s="183"/>
      <c r="AK432" s="183"/>
      <c r="AL432" s="183"/>
      <c r="AM432" s="183"/>
      <c r="AN432" s="183"/>
      <c r="AO432" s="183"/>
      <c r="AP432" s="188"/>
      <c r="AQ432" s="134"/>
      <c r="AR432" s="134"/>
      <c r="AS432" s="189"/>
      <c r="AT432" s="189"/>
      <c r="AU432" s="134"/>
      <c r="AV432" s="189"/>
      <c r="AW432" s="189"/>
      <c r="AX432" s="189"/>
      <c r="AY432" s="134"/>
      <c r="AZ432" s="189"/>
      <c r="BA432" s="189"/>
      <c r="BB432" s="189"/>
      <c r="BC432" s="189"/>
      <c r="BD432" s="134"/>
      <c r="BE432" s="189"/>
      <c r="BF432" s="189"/>
      <c r="BG432" s="189"/>
      <c r="BH432" s="189"/>
      <c r="BI432" s="134"/>
      <c r="BJ432" s="189"/>
      <c r="BK432" s="189"/>
      <c r="BL432" s="189"/>
      <c r="BM432" s="189"/>
      <c r="BN432" s="189"/>
      <c r="BO432" s="189"/>
      <c r="BP432" s="189"/>
      <c r="BQ432" s="189"/>
      <c r="BR432" s="189"/>
      <c r="BS432" s="189"/>
      <c r="BT432" s="189"/>
      <c r="BU432" s="189"/>
      <c r="BV432" s="189"/>
      <c r="BW432" s="189"/>
      <c r="BX432" s="189"/>
      <c r="BY432" s="189"/>
      <c r="BZ432" s="189"/>
      <c r="CA432" s="189"/>
    </row>
    <row r="433">
      <c r="A433" s="174"/>
      <c r="B433" s="68"/>
      <c r="C433" s="69" t="s">
        <v>894</v>
      </c>
      <c r="E433" s="199" t="s">
        <v>895</v>
      </c>
      <c r="G433" s="178"/>
      <c r="H433" s="179"/>
      <c r="J433" s="133"/>
      <c r="L433" s="180"/>
      <c r="M433" s="181"/>
      <c r="N433" s="182"/>
      <c r="O433" s="183"/>
      <c r="P433" s="184" t="s">
        <v>2645</v>
      </c>
      <c r="Q433" s="185" t="s">
        <v>2646</v>
      </c>
      <c r="R433" s="186" t="s">
        <v>2647</v>
      </c>
      <c r="S433" s="186">
        <v>2021.0</v>
      </c>
      <c r="T433" s="186" t="s">
        <v>2615</v>
      </c>
      <c r="U433" s="183"/>
      <c r="V433" s="215" t="s">
        <v>2648</v>
      </c>
      <c r="W433" s="186" t="s">
        <v>2649</v>
      </c>
      <c r="X433" s="183"/>
      <c r="Y433" s="183"/>
      <c r="Z433" s="183"/>
      <c r="AA433" s="183"/>
      <c r="AB433" s="183"/>
      <c r="AC433" s="183"/>
      <c r="AD433" s="186">
        <v>2.0</v>
      </c>
      <c r="AE433" s="186">
        <v>1.0</v>
      </c>
      <c r="AF433" s="186"/>
      <c r="AG433" s="183"/>
      <c r="AH433" s="183"/>
      <c r="AI433" s="183"/>
      <c r="AJ433" s="183"/>
      <c r="AK433" s="183"/>
      <c r="AL433" s="183"/>
      <c r="AM433" s="183"/>
      <c r="AN433" s="183"/>
      <c r="AO433" s="183"/>
      <c r="AP433" s="188"/>
      <c r="AQ433" s="134"/>
      <c r="AR433" s="134"/>
      <c r="AS433" s="189"/>
      <c r="AT433" s="189"/>
      <c r="AU433" s="134"/>
      <c r="AV433" s="189"/>
      <c r="AW433" s="189"/>
      <c r="AX433" s="189"/>
      <c r="AY433" s="134"/>
      <c r="AZ433" s="189"/>
      <c r="BA433" s="189"/>
      <c r="BB433" s="189"/>
      <c r="BC433" s="189"/>
      <c r="BD433" s="134"/>
      <c r="BE433" s="189"/>
      <c r="BF433" s="189"/>
      <c r="BG433" s="189"/>
      <c r="BH433" s="189"/>
      <c r="BI433" s="134"/>
      <c r="BJ433" s="189"/>
      <c r="BK433" s="189"/>
      <c r="BL433" s="189"/>
      <c r="BM433" s="189"/>
      <c r="BN433" s="189"/>
      <c r="BO433" s="189"/>
      <c r="BP433" s="189"/>
      <c r="BQ433" s="189"/>
      <c r="BR433" s="189"/>
      <c r="BS433" s="189"/>
      <c r="BT433" s="189"/>
      <c r="BU433" s="189"/>
      <c r="BV433" s="189"/>
      <c r="BW433" s="189"/>
      <c r="BX433" s="189"/>
      <c r="BY433" s="189"/>
      <c r="BZ433" s="189"/>
      <c r="CA433" s="189"/>
    </row>
    <row r="434">
      <c r="A434" s="174"/>
      <c r="B434" s="68"/>
      <c r="C434" s="69" t="s">
        <v>894</v>
      </c>
      <c r="E434" s="199" t="s">
        <v>895</v>
      </c>
      <c r="G434" s="178"/>
      <c r="H434" s="179"/>
      <c r="J434" s="133"/>
      <c r="L434" s="180"/>
      <c r="M434" s="181"/>
      <c r="N434" s="182"/>
      <c r="O434" s="183"/>
      <c r="P434" s="184" t="s">
        <v>2650</v>
      </c>
      <c r="Q434" s="185" t="s">
        <v>2651</v>
      </c>
      <c r="R434" s="186" t="s">
        <v>2652</v>
      </c>
      <c r="S434" s="186">
        <v>2019.0</v>
      </c>
      <c r="T434" s="186" t="s">
        <v>2521</v>
      </c>
      <c r="U434" s="183"/>
      <c r="V434" s="215" t="s">
        <v>2653</v>
      </c>
      <c r="W434" s="186" t="s">
        <v>2654</v>
      </c>
      <c r="X434" s="183"/>
      <c r="Y434" s="183"/>
      <c r="Z434" s="183"/>
      <c r="AA434" s="183"/>
      <c r="AB434" s="183"/>
      <c r="AC434" s="183"/>
      <c r="AD434" s="186">
        <v>56.0</v>
      </c>
      <c r="AE434" s="186">
        <v>6.0</v>
      </c>
      <c r="AF434" s="186"/>
      <c r="AG434" s="183"/>
      <c r="AH434" s="183"/>
      <c r="AI434" s="183"/>
      <c r="AJ434" s="183"/>
      <c r="AK434" s="183"/>
      <c r="AL434" s="183"/>
      <c r="AM434" s="183"/>
      <c r="AN434" s="183"/>
      <c r="AO434" s="183"/>
      <c r="AP434" s="188"/>
      <c r="AQ434" s="134"/>
      <c r="AR434" s="134"/>
      <c r="AS434" s="189"/>
      <c r="AT434" s="189"/>
      <c r="AU434" s="134"/>
      <c r="AV434" s="189"/>
      <c r="AW434" s="189"/>
      <c r="AX434" s="189"/>
      <c r="AY434" s="134"/>
      <c r="AZ434" s="189"/>
      <c r="BA434" s="189"/>
      <c r="BB434" s="189"/>
      <c r="BC434" s="189"/>
      <c r="BD434" s="134"/>
      <c r="BE434" s="189"/>
      <c r="BF434" s="189"/>
      <c r="BG434" s="189"/>
      <c r="BH434" s="189"/>
      <c r="BI434" s="134"/>
      <c r="BJ434" s="189"/>
      <c r="BK434" s="189"/>
      <c r="BL434" s="189"/>
      <c r="BM434" s="189"/>
      <c r="BN434" s="189"/>
      <c r="BO434" s="189"/>
      <c r="BP434" s="189"/>
      <c r="BQ434" s="189"/>
      <c r="BR434" s="189"/>
      <c r="BS434" s="189"/>
      <c r="BT434" s="189"/>
      <c r="BU434" s="189"/>
      <c r="BV434" s="189"/>
      <c r="BW434" s="189"/>
      <c r="BX434" s="189"/>
      <c r="BY434" s="189"/>
      <c r="BZ434" s="189"/>
      <c r="CA434" s="189"/>
    </row>
    <row r="435">
      <c r="A435" s="174"/>
      <c r="B435" s="68"/>
      <c r="C435" s="69" t="s">
        <v>894</v>
      </c>
      <c r="E435" s="199" t="s">
        <v>895</v>
      </c>
      <c r="G435" s="178"/>
      <c r="H435" s="179"/>
      <c r="J435" s="133"/>
      <c r="L435" s="180"/>
      <c r="M435" s="181"/>
      <c r="N435" s="182"/>
      <c r="O435" s="183"/>
      <c r="P435" s="184" t="s">
        <v>2655</v>
      </c>
      <c r="Q435" s="185" t="s">
        <v>2656</v>
      </c>
      <c r="R435" s="186" t="s">
        <v>2657</v>
      </c>
      <c r="S435" s="186">
        <v>2022.0</v>
      </c>
      <c r="T435" s="186" t="s">
        <v>2658</v>
      </c>
      <c r="U435" s="183"/>
      <c r="V435" s="215" t="s">
        <v>2659</v>
      </c>
      <c r="W435" s="186" t="s">
        <v>2660</v>
      </c>
      <c r="X435" s="183"/>
      <c r="Y435" s="183"/>
      <c r="Z435" s="183"/>
      <c r="AA435" s="183"/>
      <c r="AB435" s="183"/>
      <c r="AC435" s="183"/>
      <c r="AD435" s="186">
        <v>10.0</v>
      </c>
      <c r="AE435" s="183"/>
      <c r="AF435" s="186"/>
      <c r="AG435" s="183"/>
      <c r="AH435" s="183"/>
      <c r="AI435" s="183"/>
      <c r="AJ435" s="183"/>
      <c r="AK435" s="183"/>
      <c r="AL435" s="183"/>
      <c r="AM435" s="183"/>
      <c r="AN435" s="183"/>
      <c r="AO435" s="183"/>
      <c r="AP435" s="188"/>
      <c r="AQ435" s="134"/>
      <c r="AR435" s="134"/>
      <c r="AS435" s="189"/>
      <c r="AT435" s="189"/>
      <c r="AU435" s="134"/>
      <c r="AV435" s="189"/>
      <c r="AW435" s="189"/>
      <c r="AX435" s="189"/>
      <c r="AY435" s="134"/>
      <c r="AZ435" s="189"/>
      <c r="BA435" s="189"/>
      <c r="BB435" s="189"/>
      <c r="BC435" s="189"/>
      <c r="BD435" s="134"/>
      <c r="BE435" s="189"/>
      <c r="BF435" s="189"/>
      <c r="BG435" s="189"/>
      <c r="BH435" s="189"/>
      <c r="BI435" s="134"/>
      <c r="BJ435" s="189"/>
      <c r="BK435" s="189"/>
      <c r="BL435" s="189"/>
      <c r="BM435" s="189"/>
      <c r="BN435" s="189"/>
      <c r="BO435" s="189"/>
      <c r="BP435" s="189"/>
      <c r="BQ435" s="189"/>
      <c r="BR435" s="189"/>
      <c r="BS435" s="189"/>
      <c r="BT435" s="189"/>
      <c r="BU435" s="189"/>
      <c r="BV435" s="189"/>
      <c r="BW435" s="189"/>
      <c r="BX435" s="189"/>
      <c r="BY435" s="189"/>
      <c r="BZ435" s="189"/>
      <c r="CA435" s="189"/>
    </row>
    <row r="436">
      <c r="A436" s="174"/>
      <c r="B436" s="68"/>
      <c r="C436" s="69" t="s">
        <v>894</v>
      </c>
      <c r="E436" s="199" t="s">
        <v>895</v>
      </c>
      <c r="G436" s="178"/>
      <c r="H436" s="179"/>
      <c r="J436" s="133"/>
      <c r="L436" s="180"/>
      <c r="M436" s="181"/>
      <c r="N436" s="182"/>
      <c r="O436" s="183"/>
      <c r="P436" s="184" t="s">
        <v>2661</v>
      </c>
      <c r="Q436" s="185" t="s">
        <v>2662</v>
      </c>
      <c r="R436" s="186" t="s">
        <v>2663</v>
      </c>
      <c r="S436" s="186">
        <v>2018.0</v>
      </c>
      <c r="T436" s="186" t="s">
        <v>2457</v>
      </c>
      <c r="U436" s="183"/>
      <c r="V436" s="215" t="s">
        <v>2664</v>
      </c>
      <c r="W436" s="186" t="s">
        <v>2665</v>
      </c>
      <c r="X436" s="183"/>
      <c r="Y436" s="183"/>
      <c r="Z436" s="183"/>
      <c r="AA436" s="183"/>
      <c r="AB436" s="183"/>
      <c r="AC436" s="183"/>
      <c r="AD436" s="186">
        <v>142.0</v>
      </c>
      <c r="AE436" s="183"/>
      <c r="AF436" s="216">
        <v>347.0</v>
      </c>
      <c r="AG436" s="216">
        <v>351.0</v>
      </c>
      <c r="AH436" s="183"/>
      <c r="AI436" s="183"/>
      <c r="AJ436" s="183"/>
      <c r="AK436" s="183"/>
      <c r="AL436" s="183"/>
      <c r="AM436" s="183"/>
      <c r="AN436" s="183"/>
      <c r="AO436" s="183"/>
      <c r="AP436" s="188"/>
      <c r="AQ436" s="134"/>
      <c r="AR436" s="134"/>
      <c r="AS436" s="189"/>
      <c r="AT436" s="189"/>
      <c r="AU436" s="134"/>
      <c r="AV436" s="189"/>
      <c r="AW436" s="189"/>
      <c r="AX436" s="189"/>
      <c r="AY436" s="134"/>
      <c r="AZ436" s="189"/>
      <c r="BA436" s="189"/>
      <c r="BB436" s="189"/>
      <c r="BC436" s="189"/>
      <c r="BD436" s="134"/>
      <c r="BE436" s="189"/>
      <c r="BF436" s="189"/>
      <c r="BG436" s="189"/>
      <c r="BH436" s="189"/>
      <c r="BI436" s="134"/>
      <c r="BJ436" s="189"/>
      <c r="BK436" s="189"/>
      <c r="BL436" s="189"/>
      <c r="BM436" s="189"/>
      <c r="BN436" s="189"/>
      <c r="BO436" s="189"/>
      <c r="BP436" s="189"/>
      <c r="BQ436" s="189"/>
      <c r="BR436" s="189"/>
      <c r="BS436" s="189"/>
      <c r="BT436" s="189"/>
      <c r="BU436" s="189"/>
      <c r="BV436" s="189"/>
      <c r="BW436" s="189"/>
      <c r="BX436" s="189"/>
      <c r="BY436" s="189"/>
      <c r="BZ436" s="189"/>
      <c r="CA436" s="189"/>
    </row>
    <row r="437">
      <c r="A437" s="174"/>
      <c r="B437" s="68"/>
      <c r="C437" s="69" t="s">
        <v>1955</v>
      </c>
      <c r="E437" s="199" t="s">
        <v>895</v>
      </c>
      <c r="G437" s="178"/>
      <c r="H437" s="179"/>
      <c r="J437" s="133"/>
      <c r="L437" s="180"/>
      <c r="M437" s="181"/>
      <c r="N437" s="182"/>
      <c r="O437" s="183"/>
      <c r="P437" s="184" t="s">
        <v>2666</v>
      </c>
      <c r="Q437" s="185" t="s">
        <v>2667</v>
      </c>
      <c r="R437" s="186" t="s">
        <v>2668</v>
      </c>
      <c r="S437" s="186">
        <v>2022.0</v>
      </c>
      <c r="T437" s="186" t="s">
        <v>2545</v>
      </c>
      <c r="U437" s="183"/>
      <c r="V437" s="215" t="s">
        <v>2669</v>
      </c>
      <c r="W437" s="186" t="s">
        <v>2670</v>
      </c>
      <c r="X437" s="183"/>
      <c r="Y437" s="183"/>
      <c r="Z437" s="183"/>
      <c r="AA437" s="183"/>
      <c r="AB437" s="183"/>
      <c r="AC437" s="183"/>
      <c r="AD437" s="186">
        <v>251.0</v>
      </c>
      <c r="AE437" s="183"/>
      <c r="AF437" s="186"/>
      <c r="AG437" s="183"/>
      <c r="AH437" s="183"/>
      <c r="AI437" s="183"/>
      <c r="AJ437" s="183"/>
      <c r="AK437" s="183"/>
      <c r="AL437" s="183"/>
      <c r="AM437" s="183"/>
      <c r="AN437" s="183"/>
      <c r="AO437" s="183"/>
      <c r="AP437" s="188"/>
      <c r="AQ437" s="134"/>
      <c r="AR437" s="134"/>
      <c r="AS437" s="189"/>
      <c r="AT437" s="189"/>
      <c r="AU437" s="134"/>
      <c r="AV437" s="189"/>
      <c r="AW437" s="189"/>
      <c r="AX437" s="189"/>
      <c r="AY437" s="134"/>
      <c r="AZ437" s="189"/>
      <c r="BA437" s="189"/>
      <c r="BB437" s="189"/>
      <c r="BC437" s="189"/>
      <c r="BD437" s="134"/>
      <c r="BE437" s="189"/>
      <c r="BF437" s="189"/>
      <c r="BG437" s="189"/>
      <c r="BH437" s="189"/>
      <c r="BI437" s="134"/>
      <c r="BJ437" s="189"/>
      <c r="BK437" s="189"/>
      <c r="BL437" s="189"/>
      <c r="BM437" s="189"/>
      <c r="BN437" s="189"/>
      <c r="BO437" s="189"/>
      <c r="BP437" s="189"/>
      <c r="BQ437" s="189"/>
      <c r="BR437" s="189"/>
      <c r="BS437" s="189"/>
      <c r="BT437" s="189"/>
      <c r="BU437" s="189"/>
      <c r="BV437" s="189"/>
      <c r="BW437" s="189"/>
      <c r="BX437" s="189"/>
      <c r="BY437" s="189"/>
      <c r="BZ437" s="189"/>
      <c r="CA437" s="189"/>
    </row>
    <row r="438">
      <c r="A438" s="174"/>
      <c r="B438" s="68" t="s">
        <v>1955</v>
      </c>
      <c r="C438" s="69"/>
      <c r="E438" s="199" t="s">
        <v>2671</v>
      </c>
      <c r="G438" s="178"/>
      <c r="H438" s="179"/>
      <c r="J438" s="206" t="s">
        <v>2672</v>
      </c>
      <c r="K438" s="36" t="s">
        <v>459</v>
      </c>
      <c r="L438" s="204" t="s">
        <v>556</v>
      </c>
      <c r="M438" s="207" t="s">
        <v>2673</v>
      </c>
      <c r="N438" s="182"/>
      <c r="O438" s="183"/>
      <c r="P438" s="184" t="s">
        <v>2674</v>
      </c>
      <c r="Q438" s="185" t="s">
        <v>2675</v>
      </c>
      <c r="R438" s="186" t="s">
        <v>2676</v>
      </c>
      <c r="S438" s="186">
        <v>2021.0</v>
      </c>
      <c r="T438" s="186" t="s">
        <v>2677</v>
      </c>
      <c r="U438" s="183"/>
      <c r="V438" s="215" t="s">
        <v>2678</v>
      </c>
      <c r="W438" s="186" t="s">
        <v>2673</v>
      </c>
      <c r="X438" s="183"/>
      <c r="Y438" s="183"/>
      <c r="Z438" s="183"/>
      <c r="AA438" s="183"/>
      <c r="AB438" s="183"/>
      <c r="AC438" s="183"/>
      <c r="AD438" s="186">
        <v>2.0</v>
      </c>
      <c r="AE438" s="183"/>
      <c r="AF438" s="216">
        <v>79.0</v>
      </c>
      <c r="AG438" s="216">
        <v>84.0</v>
      </c>
      <c r="AH438" s="183"/>
      <c r="AI438" s="183"/>
      <c r="AJ438" s="183"/>
      <c r="AK438" s="183"/>
      <c r="AL438" s="183"/>
      <c r="AM438" s="183"/>
      <c r="AN438" s="183"/>
      <c r="AO438" s="183"/>
      <c r="AP438" s="188"/>
      <c r="AQ438" s="134"/>
      <c r="AR438" s="134"/>
      <c r="AS438" s="144" t="s">
        <v>1954</v>
      </c>
      <c r="AT438" s="218"/>
      <c r="AU438" s="144" t="s">
        <v>556</v>
      </c>
      <c r="AV438" s="144" t="s">
        <v>556</v>
      </c>
      <c r="AW438" s="144" t="s">
        <v>556</v>
      </c>
      <c r="AX438" s="144" t="s">
        <v>556</v>
      </c>
      <c r="AY438" s="144" t="s">
        <v>2679</v>
      </c>
      <c r="AZ438" s="218"/>
      <c r="BA438" s="218"/>
      <c r="BB438" s="144" t="s">
        <v>2680</v>
      </c>
      <c r="BC438" s="144" t="s">
        <v>2681</v>
      </c>
      <c r="BD438" s="218"/>
      <c r="BE438" s="144" t="s">
        <v>2682</v>
      </c>
      <c r="BF438" s="218"/>
      <c r="BG438" s="144" t="s">
        <v>2683</v>
      </c>
      <c r="BH438" s="144" t="s">
        <v>2684</v>
      </c>
      <c r="BI438" s="218"/>
      <c r="BJ438" s="144" t="s">
        <v>2685</v>
      </c>
      <c r="BK438" s="144" t="s">
        <v>2686</v>
      </c>
      <c r="BL438" s="218"/>
      <c r="BM438" s="218"/>
      <c r="BN438" s="189"/>
      <c r="BO438" s="189"/>
      <c r="BP438" s="189"/>
      <c r="BQ438" s="189"/>
      <c r="BR438" s="189"/>
      <c r="BS438" s="189"/>
      <c r="BT438" s="189"/>
      <c r="BU438" s="189"/>
      <c r="BV438" s="189"/>
      <c r="BW438" s="189"/>
      <c r="BX438" s="189"/>
      <c r="BY438" s="189"/>
      <c r="BZ438" s="189"/>
      <c r="CA438" s="189"/>
    </row>
    <row r="439">
      <c r="A439" s="174"/>
      <c r="B439" s="68"/>
      <c r="C439" s="69" t="s">
        <v>1955</v>
      </c>
      <c r="E439" s="199" t="s">
        <v>895</v>
      </c>
      <c r="G439" s="178"/>
      <c r="H439" s="179"/>
      <c r="J439" s="133"/>
      <c r="L439" s="180"/>
      <c r="M439" s="181"/>
      <c r="N439" s="182"/>
      <c r="O439" s="183"/>
      <c r="P439" s="184" t="s">
        <v>2687</v>
      </c>
      <c r="Q439" s="185" t="s">
        <v>2688</v>
      </c>
      <c r="R439" s="186" t="s">
        <v>2689</v>
      </c>
      <c r="S439" s="186">
        <v>2021.0</v>
      </c>
      <c r="T439" s="186" t="s">
        <v>2690</v>
      </c>
      <c r="U439" s="183"/>
      <c r="V439" s="215" t="s">
        <v>2691</v>
      </c>
      <c r="W439" s="186" t="s">
        <v>2692</v>
      </c>
      <c r="X439" s="183"/>
      <c r="Y439" s="183"/>
      <c r="Z439" s="183"/>
      <c r="AA439" s="183"/>
      <c r="AB439" s="183"/>
      <c r="AC439" s="183"/>
      <c r="AD439" s="186">
        <v>295.0</v>
      </c>
      <c r="AE439" s="186">
        <v>2.0</v>
      </c>
      <c r="AF439" s="216">
        <v>758.0</v>
      </c>
      <c r="AG439" s="216">
        <v>771.0</v>
      </c>
      <c r="AH439" s="183"/>
      <c r="AI439" s="183"/>
      <c r="AJ439" s="183"/>
      <c r="AK439" s="183"/>
      <c r="AL439" s="183"/>
      <c r="AM439" s="183"/>
      <c r="AN439" s="183"/>
      <c r="AO439" s="183"/>
      <c r="AP439" s="188"/>
      <c r="AQ439" s="134"/>
      <c r="AR439" s="134"/>
      <c r="AS439" s="189"/>
      <c r="AT439" s="189"/>
      <c r="AU439" s="134"/>
      <c r="AV439" s="189"/>
      <c r="AW439" s="189"/>
      <c r="AX439" s="189"/>
      <c r="AY439" s="134"/>
      <c r="AZ439" s="189"/>
      <c r="BA439" s="189"/>
      <c r="BB439" s="189"/>
      <c r="BC439" s="189"/>
      <c r="BD439" s="134"/>
      <c r="BE439" s="189"/>
      <c r="BF439" s="189"/>
      <c r="BG439" s="189"/>
      <c r="BH439" s="189"/>
      <c r="BI439" s="134"/>
      <c r="BJ439" s="189"/>
      <c r="BK439" s="189"/>
      <c r="BL439" s="189"/>
      <c r="BM439" s="189"/>
      <c r="BN439" s="189"/>
      <c r="BO439" s="189"/>
      <c r="BP439" s="189"/>
      <c r="BQ439" s="189"/>
      <c r="BR439" s="189"/>
      <c r="BS439" s="189"/>
      <c r="BT439" s="189"/>
      <c r="BU439" s="189"/>
      <c r="BV439" s="189"/>
      <c r="BW439" s="189"/>
      <c r="BX439" s="189"/>
      <c r="BY439" s="189"/>
      <c r="BZ439" s="189"/>
      <c r="CA439" s="189"/>
    </row>
    <row r="440">
      <c r="A440" s="174"/>
      <c r="B440" s="68"/>
      <c r="C440" s="69" t="s">
        <v>1955</v>
      </c>
      <c r="E440" s="199" t="s">
        <v>895</v>
      </c>
      <c r="G440" s="178"/>
      <c r="H440" s="179"/>
      <c r="J440" s="133"/>
      <c r="L440" s="180"/>
      <c r="M440" s="181"/>
      <c r="N440" s="182"/>
      <c r="O440" s="183"/>
      <c r="P440" s="184" t="s">
        <v>2693</v>
      </c>
      <c r="Q440" s="185" t="s">
        <v>2694</v>
      </c>
      <c r="R440" s="186" t="s">
        <v>2695</v>
      </c>
      <c r="S440" s="186">
        <v>2020.0</v>
      </c>
      <c r="T440" s="186" t="s">
        <v>576</v>
      </c>
      <c r="U440" s="183"/>
      <c r="V440" s="215" t="s">
        <v>2696</v>
      </c>
      <c r="W440" s="186" t="s">
        <v>2697</v>
      </c>
      <c r="X440" s="183"/>
      <c r="Y440" s="183"/>
      <c r="Z440" s="183"/>
      <c r="AA440" s="183"/>
      <c r="AB440" s="183"/>
      <c r="AC440" s="183"/>
      <c r="AD440" s="186">
        <v>102.0</v>
      </c>
      <c r="AE440" s="183"/>
      <c r="AF440" s="216">
        <v>876.0</v>
      </c>
      <c r="AG440" s="216">
        <v>888.0</v>
      </c>
      <c r="AH440" s="183"/>
      <c r="AI440" s="183"/>
      <c r="AJ440" s="183"/>
      <c r="AK440" s="183"/>
      <c r="AL440" s="183"/>
      <c r="AM440" s="183"/>
      <c r="AN440" s="183"/>
      <c r="AO440" s="183"/>
      <c r="AP440" s="188"/>
      <c r="AQ440" s="134"/>
      <c r="AR440" s="134"/>
      <c r="AS440" s="189"/>
      <c r="AT440" s="189"/>
      <c r="AU440" s="134"/>
      <c r="AV440" s="189"/>
      <c r="AW440" s="189"/>
      <c r="AX440" s="189"/>
      <c r="AY440" s="134"/>
      <c r="AZ440" s="189"/>
      <c r="BA440" s="189"/>
      <c r="BB440" s="189"/>
      <c r="BC440" s="189"/>
      <c r="BD440" s="134"/>
      <c r="BE440" s="189"/>
      <c r="BF440" s="189"/>
      <c r="BG440" s="189"/>
      <c r="BH440" s="189"/>
      <c r="BI440" s="134"/>
      <c r="BJ440" s="189"/>
      <c r="BK440" s="189"/>
      <c r="BL440" s="189"/>
      <c r="BM440" s="189"/>
      <c r="BN440" s="189"/>
      <c r="BO440" s="189"/>
      <c r="BP440" s="189"/>
      <c r="BQ440" s="189"/>
      <c r="BR440" s="189"/>
      <c r="BS440" s="189"/>
      <c r="BT440" s="189"/>
      <c r="BU440" s="189"/>
      <c r="BV440" s="189"/>
      <c r="BW440" s="189"/>
      <c r="BX440" s="189"/>
      <c r="BY440" s="189"/>
      <c r="BZ440" s="189"/>
      <c r="CA440" s="189"/>
    </row>
    <row r="441">
      <c r="A441" s="174"/>
      <c r="B441" s="68" t="s">
        <v>1955</v>
      </c>
      <c r="C441" s="69"/>
      <c r="E441" s="199" t="s">
        <v>2698</v>
      </c>
      <c r="G441" s="178"/>
      <c r="H441" s="179"/>
      <c r="J441" s="206" t="s">
        <v>2699</v>
      </c>
      <c r="K441" s="36" t="s">
        <v>459</v>
      </c>
      <c r="L441" s="204" t="s">
        <v>556</v>
      </c>
      <c r="M441" s="207" t="s">
        <v>2700</v>
      </c>
      <c r="N441" s="182"/>
      <c r="O441" s="183"/>
      <c r="P441" s="184" t="s">
        <v>2701</v>
      </c>
      <c r="Q441" s="185" t="s">
        <v>2702</v>
      </c>
      <c r="R441" s="186" t="s">
        <v>2703</v>
      </c>
      <c r="S441" s="186">
        <v>2020.0</v>
      </c>
      <c r="T441" s="186" t="s">
        <v>2521</v>
      </c>
      <c r="U441" s="183"/>
      <c r="V441" s="215" t="s">
        <v>2704</v>
      </c>
      <c r="W441" s="186" t="s">
        <v>2700</v>
      </c>
      <c r="X441" s="183"/>
      <c r="Y441" s="183"/>
      <c r="Z441" s="183"/>
      <c r="AA441" s="183"/>
      <c r="AB441" s="183"/>
      <c r="AC441" s="183"/>
      <c r="AD441" s="186">
        <v>57.0</v>
      </c>
      <c r="AE441" s="186">
        <v>6.0</v>
      </c>
      <c r="AF441" s="186"/>
      <c r="AG441" s="183"/>
      <c r="AH441" s="183"/>
      <c r="AI441" s="183"/>
      <c r="AJ441" s="183"/>
      <c r="AK441" s="183"/>
      <c r="AL441" s="183"/>
      <c r="AM441" s="183"/>
      <c r="AN441" s="183"/>
      <c r="AO441" s="183"/>
      <c r="AP441" s="188"/>
      <c r="AQ441" s="134"/>
      <c r="AR441" s="134"/>
      <c r="AS441" s="23" t="s">
        <v>1954</v>
      </c>
      <c r="AT441" s="189"/>
      <c r="AU441" s="205" t="s">
        <v>231</v>
      </c>
      <c r="AV441" s="189"/>
      <c r="AW441" s="189"/>
      <c r="AX441" s="189"/>
      <c r="AY441" s="134"/>
      <c r="AZ441" s="23"/>
      <c r="BA441" s="189"/>
      <c r="BB441" s="23" t="s">
        <v>2705</v>
      </c>
      <c r="BC441" s="23" t="s">
        <v>2706</v>
      </c>
      <c r="BD441" s="205" t="s">
        <v>2707</v>
      </c>
      <c r="BE441" s="23" t="s">
        <v>2708</v>
      </c>
      <c r="BF441" s="23" t="s">
        <v>2709</v>
      </c>
      <c r="BG441" s="189"/>
      <c r="BH441" s="23" t="s">
        <v>2710</v>
      </c>
      <c r="BI441" s="134"/>
      <c r="BJ441" s="23" t="s">
        <v>2711</v>
      </c>
      <c r="BK441" s="23" t="s">
        <v>2712</v>
      </c>
      <c r="BL441" s="189"/>
      <c r="BM441" s="189"/>
      <c r="BN441" s="189"/>
      <c r="BO441" s="189"/>
      <c r="BP441" s="189"/>
      <c r="BQ441" s="189"/>
      <c r="BR441" s="189"/>
      <c r="BS441" s="189"/>
      <c r="BT441" s="189"/>
      <c r="BU441" s="189"/>
      <c r="BV441" s="189"/>
      <c r="BW441" s="189"/>
      <c r="BX441" s="189"/>
      <c r="BY441" s="189"/>
      <c r="BZ441" s="189"/>
      <c r="CA441" s="189"/>
    </row>
    <row r="442">
      <c r="A442" s="174"/>
      <c r="B442" s="68" t="s">
        <v>1955</v>
      </c>
      <c r="C442" s="69"/>
      <c r="E442" s="199" t="s">
        <v>2713</v>
      </c>
      <c r="G442" s="178"/>
      <c r="H442" s="179"/>
      <c r="J442" s="206" t="s">
        <v>2714</v>
      </c>
      <c r="K442" s="36" t="s">
        <v>459</v>
      </c>
      <c r="L442" s="204" t="s">
        <v>556</v>
      </c>
      <c r="M442" s="207" t="s">
        <v>2715</v>
      </c>
      <c r="N442" s="182"/>
      <c r="O442" s="183"/>
      <c r="P442" s="184" t="s">
        <v>2716</v>
      </c>
      <c r="Q442" s="185" t="s">
        <v>2717</v>
      </c>
      <c r="R442" s="186" t="s">
        <v>2718</v>
      </c>
      <c r="S442" s="186">
        <v>2022.0</v>
      </c>
      <c r="T442" s="186" t="s">
        <v>2451</v>
      </c>
      <c r="U442" s="183"/>
      <c r="V442" s="215" t="s">
        <v>2719</v>
      </c>
      <c r="W442" s="186" t="s">
        <v>2715</v>
      </c>
      <c r="X442" s="183"/>
      <c r="Y442" s="183"/>
      <c r="Z442" s="183"/>
      <c r="AA442" s="183"/>
      <c r="AB442" s="183"/>
      <c r="AC442" s="183"/>
      <c r="AD442" s="186">
        <v>34.0</v>
      </c>
      <c r="AE442" s="186" t="s">
        <v>2720</v>
      </c>
      <c r="AF442" s="216">
        <v>10180.0</v>
      </c>
      <c r="AG442" s="216">
        <v>10192.0</v>
      </c>
      <c r="AH442" s="183"/>
      <c r="AI442" s="183"/>
      <c r="AJ442" s="183"/>
      <c r="AK442" s="183"/>
      <c r="AL442" s="183"/>
      <c r="AM442" s="183"/>
      <c r="AN442" s="183"/>
      <c r="AO442" s="183"/>
      <c r="AP442" s="188"/>
      <c r="AQ442" s="134"/>
      <c r="AR442" s="134"/>
      <c r="AS442" s="144" t="s">
        <v>1954</v>
      </c>
      <c r="AT442" s="189"/>
      <c r="AU442" s="205" t="s">
        <v>556</v>
      </c>
      <c r="AV442" s="189"/>
      <c r="AW442" s="189"/>
      <c r="AX442" s="189"/>
      <c r="AY442" s="134"/>
      <c r="AZ442" s="189"/>
      <c r="BA442" s="189"/>
      <c r="BB442" s="144" t="s">
        <v>2721</v>
      </c>
      <c r="BC442" s="144" t="s">
        <v>2722</v>
      </c>
      <c r="BD442" s="144" t="s">
        <v>2723</v>
      </c>
      <c r="BE442" s="144" t="s">
        <v>2724</v>
      </c>
      <c r="BF442" s="218"/>
      <c r="BG442" s="218"/>
      <c r="BH442" s="144" t="s">
        <v>2725</v>
      </c>
      <c r="BI442" s="218"/>
      <c r="BJ442" s="218"/>
      <c r="BK442" s="144" t="s">
        <v>2726</v>
      </c>
      <c r="BL442" s="218"/>
      <c r="BM442" s="218"/>
      <c r="BN442" s="189"/>
      <c r="BO442" s="189"/>
      <c r="BP442" s="189"/>
      <c r="BQ442" s="189"/>
      <c r="BR442" s="189"/>
      <c r="BS442" s="189"/>
      <c r="BT442" s="189"/>
      <c r="BU442" s="189"/>
      <c r="BV442" s="189"/>
      <c r="BW442" s="189"/>
      <c r="BX442" s="189"/>
      <c r="BY442" s="189"/>
      <c r="BZ442" s="189"/>
      <c r="CA442" s="189"/>
    </row>
    <row r="443">
      <c r="A443" s="174"/>
      <c r="B443" s="68"/>
      <c r="C443" s="69" t="s">
        <v>1955</v>
      </c>
      <c r="E443" s="199" t="s">
        <v>895</v>
      </c>
      <c r="G443" s="178"/>
      <c r="H443" s="179"/>
      <c r="J443" s="133"/>
      <c r="L443" s="180"/>
      <c r="M443" s="181"/>
      <c r="N443" s="182"/>
      <c r="O443" s="183"/>
      <c r="P443" s="184" t="s">
        <v>2727</v>
      </c>
      <c r="Q443" s="185" t="s">
        <v>2728</v>
      </c>
      <c r="R443" s="186" t="s">
        <v>2729</v>
      </c>
      <c r="S443" s="186">
        <v>2021.0</v>
      </c>
      <c r="T443" s="186" t="s">
        <v>2730</v>
      </c>
      <c r="U443" s="183"/>
      <c r="V443" s="215" t="s">
        <v>2731</v>
      </c>
      <c r="W443" s="186" t="s">
        <v>2732</v>
      </c>
      <c r="X443" s="183"/>
      <c r="Y443" s="183"/>
      <c r="Z443" s="183"/>
      <c r="AA443" s="183"/>
      <c r="AB443" s="183"/>
      <c r="AC443" s="183"/>
      <c r="AD443" s="186">
        <v>64.0</v>
      </c>
      <c r="AE443" s="183"/>
      <c r="AF443" s="186"/>
      <c r="AG443" s="183"/>
      <c r="AH443" s="183"/>
      <c r="AI443" s="183"/>
      <c r="AJ443" s="183"/>
      <c r="AK443" s="183"/>
      <c r="AL443" s="183"/>
      <c r="AM443" s="183"/>
      <c r="AN443" s="183"/>
      <c r="AO443" s="183"/>
      <c r="AP443" s="188"/>
      <c r="AQ443" s="134"/>
      <c r="AR443" s="134"/>
      <c r="AS443" s="189"/>
      <c r="AT443" s="189"/>
      <c r="AU443" s="134"/>
      <c r="AV443" s="189"/>
      <c r="AW443" s="189"/>
      <c r="AX443" s="189"/>
      <c r="AY443" s="134"/>
      <c r="AZ443" s="189"/>
      <c r="BA443" s="189"/>
      <c r="BB443" s="189"/>
      <c r="BC443" s="189"/>
      <c r="BD443" s="134"/>
      <c r="BE443" s="189"/>
      <c r="BF443" s="189"/>
      <c r="BG443" s="189"/>
      <c r="BH443" s="189"/>
      <c r="BI443" s="134"/>
      <c r="BJ443" s="189"/>
      <c r="BK443" s="189"/>
      <c r="BL443" s="189"/>
      <c r="BM443" s="189"/>
      <c r="BN443" s="189"/>
      <c r="BO443" s="189"/>
      <c r="BP443" s="189"/>
      <c r="BQ443" s="189"/>
      <c r="BR443" s="189"/>
      <c r="BS443" s="189"/>
      <c r="BT443" s="189"/>
      <c r="BU443" s="189"/>
      <c r="BV443" s="189"/>
      <c r="BW443" s="189"/>
      <c r="BX443" s="189"/>
      <c r="BY443" s="189"/>
      <c r="BZ443" s="189"/>
      <c r="CA443" s="189"/>
    </row>
    <row r="444">
      <c r="A444" s="174"/>
      <c r="B444" s="68" t="s">
        <v>1955</v>
      </c>
      <c r="C444" s="69"/>
      <c r="D444" s="36" t="s">
        <v>384</v>
      </c>
      <c r="E444" s="199" t="s">
        <v>2733</v>
      </c>
      <c r="G444" s="178"/>
      <c r="H444" s="179"/>
      <c r="J444" s="206" t="s">
        <v>2734</v>
      </c>
      <c r="K444" s="36" t="s">
        <v>732</v>
      </c>
      <c r="L444" s="204" t="s">
        <v>169</v>
      </c>
      <c r="M444" s="152" t="s">
        <v>2735</v>
      </c>
      <c r="N444" s="209" t="s">
        <v>1433</v>
      </c>
      <c r="O444" s="183"/>
      <c r="P444" s="184" t="s">
        <v>2736</v>
      </c>
      <c r="Q444" s="185" t="s">
        <v>2737</v>
      </c>
      <c r="R444" s="186" t="s">
        <v>2738</v>
      </c>
      <c r="S444" s="186">
        <v>2022.0</v>
      </c>
      <c r="T444" s="186" t="s">
        <v>2512</v>
      </c>
      <c r="U444" s="183"/>
      <c r="V444" s="215" t="s">
        <v>2739</v>
      </c>
      <c r="W444" s="186" t="s">
        <v>2740</v>
      </c>
      <c r="X444" s="183"/>
      <c r="Y444" s="183"/>
      <c r="Z444" s="183"/>
      <c r="AA444" s="183"/>
      <c r="AB444" s="183"/>
      <c r="AC444" s="183"/>
      <c r="AD444" s="186">
        <v>106.0</v>
      </c>
      <c r="AE444" s="183"/>
      <c r="AF444" s="186"/>
      <c r="AG444" s="183"/>
      <c r="AH444" s="183"/>
      <c r="AI444" s="183"/>
      <c r="AJ444" s="183"/>
      <c r="AK444" s="183"/>
      <c r="AL444" s="183"/>
      <c r="AM444" s="183"/>
      <c r="AN444" s="183"/>
      <c r="AO444" s="183"/>
      <c r="AP444" s="188"/>
      <c r="AQ444" s="134"/>
      <c r="AR444" s="205" t="s">
        <v>2741</v>
      </c>
      <c r="AS444" s="152" t="s">
        <v>1954</v>
      </c>
      <c r="AT444" s="152" t="s">
        <v>1954</v>
      </c>
      <c r="AU444" s="205" t="s">
        <v>231</v>
      </c>
      <c r="AV444" s="189"/>
      <c r="AW444" s="189"/>
      <c r="AX444" s="23" t="s">
        <v>231</v>
      </c>
      <c r="AY444" s="134"/>
      <c r="AZ444" s="144" t="s">
        <v>2742</v>
      </c>
      <c r="BA444" s="152" t="s">
        <v>2743</v>
      </c>
      <c r="BB444" s="152" t="s">
        <v>2744</v>
      </c>
      <c r="BC444" s="23" t="s">
        <v>1433</v>
      </c>
      <c r="BD444" s="134"/>
      <c r="BE444" s="189"/>
      <c r="BF444" s="189"/>
      <c r="BG444" s="189"/>
      <c r="BH444" s="189"/>
      <c r="BI444" s="134"/>
      <c r="BJ444" s="189"/>
      <c r="BK444" s="189"/>
      <c r="BL444" s="189"/>
      <c r="BM444" s="189"/>
      <c r="BN444" s="189"/>
      <c r="BO444" s="189"/>
      <c r="BP444" s="189"/>
      <c r="BQ444" s="189"/>
      <c r="BR444" s="189"/>
      <c r="BS444" s="189"/>
      <c r="BT444" s="189"/>
      <c r="BU444" s="189"/>
      <c r="BV444" s="189"/>
      <c r="BW444" s="189"/>
      <c r="BX444" s="189"/>
      <c r="BY444" s="189"/>
      <c r="BZ444" s="189"/>
      <c r="CA444" s="189"/>
    </row>
    <row r="445">
      <c r="A445" s="174"/>
      <c r="B445" s="68"/>
      <c r="C445" s="69" t="s">
        <v>1955</v>
      </c>
      <c r="E445" s="199" t="s">
        <v>895</v>
      </c>
      <c r="G445" s="178"/>
      <c r="H445" s="179"/>
      <c r="J445" s="133"/>
      <c r="L445" s="180"/>
      <c r="M445" s="181"/>
      <c r="N445" s="182"/>
      <c r="O445" s="183"/>
      <c r="P445" s="184" t="s">
        <v>2745</v>
      </c>
      <c r="Q445" s="185" t="s">
        <v>2746</v>
      </c>
      <c r="R445" s="186" t="s">
        <v>2747</v>
      </c>
      <c r="S445" s="186">
        <v>2020.0</v>
      </c>
      <c r="T445" s="186" t="s">
        <v>2748</v>
      </c>
      <c r="U445" s="183"/>
      <c r="V445" s="215" t="s">
        <v>2749</v>
      </c>
      <c r="W445" s="186" t="s">
        <v>2750</v>
      </c>
      <c r="X445" s="183"/>
      <c r="Y445" s="183"/>
      <c r="Z445" s="183"/>
      <c r="AA445" s="183"/>
      <c r="AB445" s="183"/>
      <c r="AC445" s="183"/>
      <c r="AD445" s="186">
        <v>21.0</v>
      </c>
      <c r="AE445" s="183"/>
      <c r="AF445" s="186"/>
      <c r="AG445" s="183"/>
      <c r="AH445" s="183"/>
      <c r="AI445" s="183"/>
      <c r="AJ445" s="183"/>
      <c r="AK445" s="183"/>
      <c r="AL445" s="183"/>
      <c r="AM445" s="183"/>
      <c r="AN445" s="183"/>
      <c r="AO445" s="183"/>
      <c r="AP445" s="188"/>
      <c r="AQ445" s="134"/>
      <c r="AR445" s="134"/>
      <c r="AS445" s="189"/>
      <c r="AT445" s="189"/>
      <c r="AU445" s="134"/>
      <c r="AV445" s="189"/>
      <c r="AW445" s="189"/>
      <c r="AX445" s="189"/>
      <c r="AY445" s="134"/>
      <c r="AZ445" s="189"/>
      <c r="BA445" s="189"/>
      <c r="BB445" s="189"/>
      <c r="BC445" s="189"/>
      <c r="BD445" s="134"/>
      <c r="BE445" s="189"/>
      <c r="BF445" s="189"/>
      <c r="BG445" s="189"/>
      <c r="BH445" s="189"/>
      <c r="BI445" s="134"/>
      <c r="BJ445" s="189"/>
      <c r="BK445" s="189"/>
      <c r="BL445" s="189"/>
      <c r="BM445" s="189"/>
      <c r="BN445" s="189"/>
      <c r="BO445" s="189"/>
      <c r="BP445" s="189"/>
      <c r="BQ445" s="189"/>
      <c r="BR445" s="189"/>
      <c r="BS445" s="189"/>
      <c r="BT445" s="189"/>
      <c r="BU445" s="189"/>
      <c r="BV445" s="189"/>
      <c r="BW445" s="189"/>
      <c r="BX445" s="189"/>
      <c r="BY445" s="189"/>
      <c r="BZ445" s="189"/>
      <c r="CA445" s="189"/>
    </row>
    <row r="446">
      <c r="A446" s="174"/>
      <c r="B446" s="68"/>
      <c r="C446" s="69" t="s">
        <v>1955</v>
      </c>
      <c r="E446" s="199" t="s">
        <v>895</v>
      </c>
      <c r="G446" s="178"/>
      <c r="H446" s="179"/>
      <c r="J446" s="133"/>
      <c r="L446" s="180"/>
      <c r="M446" s="181"/>
      <c r="N446" s="182"/>
      <c r="O446" s="183"/>
      <c r="P446" s="184" t="s">
        <v>2751</v>
      </c>
      <c r="Q446" s="185" t="s">
        <v>2752</v>
      </c>
      <c r="R446" s="186" t="s">
        <v>2753</v>
      </c>
      <c r="S446" s="186">
        <v>2022.0</v>
      </c>
      <c r="T446" s="186" t="s">
        <v>2479</v>
      </c>
      <c r="U446" s="183"/>
      <c r="V446" s="215" t="s">
        <v>2754</v>
      </c>
      <c r="W446" s="186" t="s">
        <v>2755</v>
      </c>
      <c r="X446" s="183"/>
      <c r="Y446" s="183"/>
      <c r="Z446" s="183"/>
      <c r="AA446" s="183"/>
      <c r="AB446" s="183"/>
      <c r="AC446" s="183"/>
      <c r="AD446" s="186">
        <v>136.0</v>
      </c>
      <c r="AE446" s="183"/>
      <c r="AF446" s="186"/>
      <c r="AG446" s="183"/>
      <c r="AH446" s="183"/>
      <c r="AI446" s="183"/>
      <c r="AJ446" s="183"/>
      <c r="AK446" s="183"/>
      <c r="AL446" s="183"/>
      <c r="AM446" s="183"/>
      <c r="AN446" s="183"/>
      <c r="AO446" s="183"/>
      <c r="AP446" s="188"/>
      <c r="AQ446" s="134"/>
      <c r="AR446" s="134"/>
      <c r="AS446" s="189"/>
      <c r="AT446" s="189"/>
      <c r="AU446" s="134"/>
      <c r="AV446" s="189"/>
      <c r="AW446" s="189"/>
      <c r="AX446" s="189"/>
      <c r="AY446" s="134"/>
      <c r="AZ446" s="189"/>
      <c r="BA446" s="189"/>
      <c r="BB446" s="189"/>
      <c r="BC446" s="189"/>
      <c r="BD446" s="134"/>
      <c r="BE446" s="189"/>
      <c r="BF446" s="189"/>
      <c r="BG446" s="189"/>
      <c r="BH446" s="189"/>
      <c r="BI446" s="134"/>
      <c r="BJ446" s="189"/>
      <c r="BK446" s="189"/>
      <c r="BL446" s="189"/>
      <c r="BM446" s="189"/>
      <c r="BN446" s="189"/>
      <c r="BO446" s="189"/>
      <c r="BP446" s="189"/>
      <c r="BQ446" s="189"/>
      <c r="BR446" s="189"/>
      <c r="BS446" s="189"/>
      <c r="BT446" s="189"/>
      <c r="BU446" s="189"/>
      <c r="BV446" s="189"/>
      <c r="BW446" s="189"/>
      <c r="BX446" s="189"/>
      <c r="BY446" s="189"/>
      <c r="BZ446" s="189"/>
      <c r="CA446" s="189"/>
    </row>
    <row r="447">
      <c r="A447" s="174"/>
      <c r="B447" s="68"/>
      <c r="C447" s="69" t="s">
        <v>1955</v>
      </c>
      <c r="E447" s="199" t="s">
        <v>895</v>
      </c>
      <c r="G447" s="178"/>
      <c r="H447" s="179"/>
      <c r="J447" s="133"/>
      <c r="L447" s="180"/>
      <c r="M447" s="181"/>
      <c r="N447" s="182"/>
      <c r="O447" s="183"/>
      <c r="P447" s="184" t="s">
        <v>2756</v>
      </c>
      <c r="Q447" s="185" t="s">
        <v>2757</v>
      </c>
      <c r="R447" s="186" t="s">
        <v>2758</v>
      </c>
      <c r="S447" s="186">
        <v>2021.0</v>
      </c>
      <c r="T447" s="186" t="s">
        <v>2759</v>
      </c>
      <c r="U447" s="183"/>
      <c r="V447" s="215" t="s">
        <v>2760</v>
      </c>
      <c r="W447" s="186" t="s">
        <v>2761</v>
      </c>
      <c r="X447" s="183"/>
      <c r="Y447" s="183"/>
      <c r="Z447" s="183"/>
      <c r="AA447" s="183"/>
      <c r="AB447" s="183"/>
      <c r="AC447" s="183"/>
      <c r="AD447" s="186">
        <v>104.0</v>
      </c>
      <c r="AE447" s="183"/>
      <c r="AF447" s="186"/>
      <c r="AG447" s="183"/>
      <c r="AH447" s="183"/>
      <c r="AI447" s="183"/>
      <c r="AJ447" s="183"/>
      <c r="AK447" s="183"/>
      <c r="AL447" s="183"/>
      <c r="AM447" s="183"/>
      <c r="AN447" s="183"/>
      <c r="AO447" s="183"/>
      <c r="AP447" s="188"/>
      <c r="AQ447" s="134"/>
      <c r="AR447" s="134"/>
      <c r="AS447" s="189"/>
      <c r="AT447" s="189"/>
      <c r="AU447" s="134"/>
      <c r="AV447" s="189"/>
      <c r="AW447" s="189"/>
      <c r="AX447" s="189"/>
      <c r="AY447" s="134"/>
      <c r="AZ447" s="189"/>
      <c r="BA447" s="189"/>
      <c r="BB447" s="189"/>
      <c r="BC447" s="189"/>
      <c r="BD447" s="134"/>
      <c r="BE447" s="189"/>
      <c r="BF447" s="189"/>
      <c r="BG447" s="189"/>
      <c r="BH447" s="189"/>
      <c r="BI447" s="134"/>
      <c r="BJ447" s="189"/>
      <c r="BK447" s="189"/>
      <c r="BL447" s="189"/>
      <c r="BM447" s="189"/>
      <c r="BN447" s="189"/>
      <c r="BO447" s="189"/>
      <c r="BP447" s="189"/>
      <c r="BQ447" s="189"/>
      <c r="BR447" s="189"/>
      <c r="BS447" s="189"/>
      <c r="BT447" s="189"/>
      <c r="BU447" s="189"/>
      <c r="BV447" s="189"/>
      <c r="BW447" s="189"/>
      <c r="BX447" s="189"/>
      <c r="BY447" s="189"/>
      <c r="BZ447" s="189"/>
      <c r="CA447" s="189"/>
    </row>
    <row r="448">
      <c r="A448" s="174"/>
      <c r="B448" s="68"/>
      <c r="C448" s="69" t="s">
        <v>1955</v>
      </c>
      <c r="E448" s="199" t="s">
        <v>895</v>
      </c>
      <c r="G448" s="178"/>
      <c r="H448" s="179"/>
      <c r="J448" s="133"/>
      <c r="L448" s="180"/>
      <c r="M448" s="181"/>
      <c r="N448" s="182"/>
      <c r="O448" s="183"/>
      <c r="P448" s="184" t="s">
        <v>2762</v>
      </c>
      <c r="Q448" s="185" t="s">
        <v>2763</v>
      </c>
      <c r="R448" s="186" t="s">
        <v>2764</v>
      </c>
      <c r="S448" s="186">
        <v>2022.0</v>
      </c>
      <c r="T448" s="186" t="s">
        <v>2485</v>
      </c>
      <c r="U448" s="183"/>
      <c r="V448" s="215" t="s">
        <v>2765</v>
      </c>
      <c r="W448" s="186" t="s">
        <v>2766</v>
      </c>
      <c r="X448" s="183"/>
      <c r="Y448" s="183"/>
      <c r="Z448" s="183"/>
      <c r="AA448" s="183"/>
      <c r="AB448" s="183"/>
      <c r="AC448" s="183"/>
      <c r="AD448" s="186">
        <v>468.0</v>
      </c>
      <c r="AE448" s="183"/>
      <c r="AF448" s="216">
        <v>286.0</v>
      </c>
      <c r="AG448" s="216">
        <v>295.0</v>
      </c>
      <c r="AH448" s="183"/>
      <c r="AI448" s="183"/>
      <c r="AJ448" s="183"/>
      <c r="AK448" s="183"/>
      <c r="AL448" s="183"/>
      <c r="AM448" s="183"/>
      <c r="AN448" s="183"/>
      <c r="AO448" s="183"/>
      <c r="AP448" s="188"/>
      <c r="AQ448" s="134"/>
      <c r="AR448" s="134"/>
      <c r="AS448" s="189"/>
      <c r="AT448" s="189"/>
      <c r="AU448" s="134"/>
      <c r="AV448" s="189"/>
      <c r="AW448" s="189"/>
      <c r="AX448" s="189"/>
      <c r="AY448" s="134"/>
      <c r="AZ448" s="189"/>
      <c r="BA448" s="189"/>
      <c r="BB448" s="189"/>
      <c r="BC448" s="189"/>
      <c r="BD448" s="134"/>
      <c r="BE448" s="189"/>
      <c r="BF448" s="189"/>
      <c r="BG448" s="189"/>
      <c r="BH448" s="189"/>
      <c r="BI448" s="134"/>
      <c r="BJ448" s="189"/>
      <c r="BK448" s="189"/>
      <c r="BL448" s="189"/>
      <c r="BM448" s="189"/>
      <c r="BN448" s="189"/>
      <c r="BO448" s="189"/>
      <c r="BP448" s="189"/>
      <c r="BQ448" s="189"/>
      <c r="BR448" s="189"/>
      <c r="BS448" s="189"/>
      <c r="BT448" s="189"/>
      <c r="BU448" s="189"/>
      <c r="BV448" s="189"/>
      <c r="BW448" s="189"/>
      <c r="BX448" s="189"/>
      <c r="BY448" s="189"/>
      <c r="BZ448" s="189"/>
      <c r="CA448" s="189"/>
    </row>
    <row r="449">
      <c r="A449" s="174"/>
      <c r="B449" s="68"/>
      <c r="C449" s="69" t="s">
        <v>1955</v>
      </c>
      <c r="E449" s="199" t="s">
        <v>895</v>
      </c>
      <c r="G449" s="178"/>
      <c r="H449" s="179"/>
      <c r="J449" s="133"/>
      <c r="L449" s="180"/>
      <c r="M449" s="181"/>
      <c r="N449" s="182"/>
      <c r="O449" s="183"/>
      <c r="P449" s="184" t="s">
        <v>2767</v>
      </c>
      <c r="Q449" s="185" t="s">
        <v>2768</v>
      </c>
      <c r="R449" s="186" t="s">
        <v>2769</v>
      </c>
      <c r="S449" s="186">
        <v>2021.0</v>
      </c>
      <c r="T449" s="186" t="s">
        <v>2479</v>
      </c>
      <c r="U449" s="183"/>
      <c r="V449" s="215" t="s">
        <v>2770</v>
      </c>
      <c r="W449" s="186" t="s">
        <v>2771</v>
      </c>
      <c r="X449" s="183"/>
      <c r="Y449" s="183"/>
      <c r="Z449" s="183"/>
      <c r="AA449" s="183"/>
      <c r="AB449" s="183"/>
      <c r="AC449" s="183"/>
      <c r="AD449" s="186">
        <v>128.0</v>
      </c>
      <c r="AE449" s="183"/>
      <c r="AF449" s="186"/>
      <c r="AG449" s="183"/>
      <c r="AH449" s="183"/>
      <c r="AI449" s="183"/>
      <c r="AJ449" s="183"/>
      <c r="AK449" s="183"/>
      <c r="AL449" s="183"/>
      <c r="AM449" s="183"/>
      <c r="AN449" s="183"/>
      <c r="AO449" s="183"/>
      <c r="AP449" s="188"/>
      <c r="AQ449" s="134"/>
      <c r="AR449" s="134"/>
      <c r="AS449" s="189"/>
      <c r="AT449" s="189"/>
      <c r="AU449" s="134"/>
      <c r="AV449" s="189"/>
      <c r="AW449" s="189"/>
      <c r="AX449" s="189"/>
      <c r="AY449" s="134"/>
      <c r="AZ449" s="189"/>
      <c r="BA449" s="189"/>
      <c r="BB449" s="189"/>
      <c r="BC449" s="189"/>
      <c r="BD449" s="134"/>
      <c r="BE449" s="189"/>
      <c r="BF449" s="189"/>
      <c r="BG449" s="189"/>
      <c r="BH449" s="189"/>
      <c r="BI449" s="134"/>
      <c r="BJ449" s="189"/>
      <c r="BK449" s="189"/>
      <c r="BL449" s="189"/>
      <c r="BM449" s="189"/>
      <c r="BN449" s="189"/>
      <c r="BO449" s="189"/>
      <c r="BP449" s="189"/>
      <c r="BQ449" s="189"/>
      <c r="BR449" s="189"/>
      <c r="BS449" s="189"/>
      <c r="BT449" s="189"/>
      <c r="BU449" s="189"/>
      <c r="BV449" s="189"/>
      <c r="BW449" s="189"/>
      <c r="BX449" s="189"/>
      <c r="BY449" s="189"/>
      <c r="BZ449" s="189"/>
      <c r="CA449" s="189"/>
    </row>
    <row r="450">
      <c r="A450" s="174"/>
      <c r="B450" s="68"/>
      <c r="C450" s="69" t="s">
        <v>1955</v>
      </c>
      <c r="E450" s="199" t="s">
        <v>895</v>
      </c>
      <c r="G450" s="178"/>
      <c r="H450" s="179"/>
      <c r="J450" s="133"/>
      <c r="L450" s="180"/>
      <c r="M450" s="181"/>
      <c r="N450" s="182"/>
      <c r="O450" s="183"/>
      <c r="P450" s="184" t="s">
        <v>2772</v>
      </c>
      <c r="Q450" s="185" t="s">
        <v>2773</v>
      </c>
      <c r="R450" s="186" t="s">
        <v>2774</v>
      </c>
      <c r="S450" s="186">
        <v>2021.0</v>
      </c>
      <c r="T450" s="186" t="s">
        <v>406</v>
      </c>
      <c r="U450" s="183"/>
      <c r="V450" s="215" t="s">
        <v>2775</v>
      </c>
      <c r="W450" s="186" t="s">
        <v>2776</v>
      </c>
      <c r="X450" s="183"/>
      <c r="Y450" s="183"/>
      <c r="Z450" s="183"/>
      <c r="AA450" s="183"/>
      <c r="AB450" s="183"/>
      <c r="AC450" s="183"/>
      <c r="AD450" s="186">
        <v>125.0</v>
      </c>
      <c r="AE450" s="183"/>
      <c r="AF450" s="186"/>
      <c r="AG450" s="183"/>
      <c r="AH450" s="183"/>
      <c r="AI450" s="183"/>
      <c r="AJ450" s="183"/>
      <c r="AK450" s="183"/>
      <c r="AL450" s="183"/>
      <c r="AM450" s="183"/>
      <c r="AN450" s="183"/>
      <c r="AO450" s="183"/>
      <c r="AP450" s="188"/>
      <c r="AQ450" s="134"/>
      <c r="AR450" s="134"/>
      <c r="AS450" s="189"/>
      <c r="AT450" s="189"/>
      <c r="AU450" s="134"/>
      <c r="AV450" s="189"/>
      <c r="AW450" s="189"/>
      <c r="AX450" s="189"/>
      <c r="AY450" s="134"/>
      <c r="AZ450" s="189"/>
      <c r="BA450" s="189"/>
      <c r="BB450" s="189"/>
      <c r="BC450" s="189"/>
      <c r="BD450" s="134"/>
      <c r="BE450" s="189"/>
      <c r="BF450" s="189"/>
      <c r="BG450" s="189"/>
      <c r="BH450" s="189"/>
      <c r="BI450" s="134"/>
      <c r="BJ450" s="189"/>
      <c r="BK450" s="189"/>
      <c r="BL450" s="189"/>
      <c r="BM450" s="189"/>
      <c r="BN450" s="189"/>
      <c r="BO450" s="189"/>
      <c r="BP450" s="189"/>
      <c r="BQ450" s="189"/>
      <c r="BR450" s="189"/>
      <c r="BS450" s="189"/>
      <c r="BT450" s="189"/>
      <c r="BU450" s="189"/>
      <c r="BV450" s="189"/>
      <c r="BW450" s="189"/>
      <c r="BX450" s="189"/>
      <c r="BY450" s="189"/>
      <c r="BZ450" s="189"/>
      <c r="CA450" s="189"/>
    </row>
    <row r="451">
      <c r="A451" s="174"/>
      <c r="B451" s="68"/>
      <c r="C451" s="69" t="s">
        <v>1955</v>
      </c>
      <c r="E451" s="199" t="s">
        <v>895</v>
      </c>
      <c r="G451" s="178"/>
      <c r="H451" s="179"/>
      <c r="J451" s="133"/>
      <c r="L451" s="180"/>
      <c r="M451" s="181"/>
      <c r="N451" s="182"/>
      <c r="O451" s="183"/>
      <c r="P451" s="184" t="s">
        <v>2777</v>
      </c>
      <c r="Q451" s="185" t="s">
        <v>2778</v>
      </c>
      <c r="R451" s="186" t="s">
        <v>2779</v>
      </c>
      <c r="S451" s="186">
        <v>2020.0</v>
      </c>
      <c r="T451" s="186" t="s">
        <v>2457</v>
      </c>
      <c r="U451" s="183"/>
      <c r="V451" s="215" t="s">
        <v>2780</v>
      </c>
      <c r="W451" s="186" t="s">
        <v>2781</v>
      </c>
      <c r="X451" s="183"/>
      <c r="Y451" s="183"/>
      <c r="Z451" s="183"/>
      <c r="AA451" s="183"/>
      <c r="AB451" s="183"/>
      <c r="AC451" s="183"/>
      <c r="AD451" s="186">
        <v>173.0</v>
      </c>
      <c r="AE451" s="183"/>
      <c r="AF451" s="216">
        <v>216.0</v>
      </c>
      <c r="AG451" s="216">
        <v>224.0</v>
      </c>
      <c r="AH451" s="183"/>
      <c r="AI451" s="183"/>
      <c r="AJ451" s="183"/>
      <c r="AK451" s="183"/>
      <c r="AL451" s="183"/>
      <c r="AM451" s="183"/>
      <c r="AN451" s="183"/>
      <c r="AO451" s="183"/>
      <c r="AP451" s="188"/>
      <c r="AQ451" s="134"/>
      <c r="AR451" s="134"/>
      <c r="AS451" s="189"/>
      <c r="AT451" s="189"/>
      <c r="AU451" s="134"/>
      <c r="AV451" s="189"/>
      <c r="AW451" s="189"/>
      <c r="AX451" s="189"/>
      <c r="AY451" s="134"/>
      <c r="AZ451" s="189"/>
      <c r="BA451" s="189"/>
      <c r="BB451" s="189"/>
      <c r="BC451" s="189"/>
      <c r="BD451" s="134"/>
      <c r="BE451" s="189"/>
      <c r="BF451" s="189"/>
      <c r="BG451" s="189"/>
      <c r="BH451" s="189"/>
      <c r="BI451" s="134"/>
      <c r="BJ451" s="189"/>
      <c r="BK451" s="189"/>
      <c r="BL451" s="189"/>
      <c r="BM451" s="189"/>
      <c r="BN451" s="189"/>
      <c r="BO451" s="189"/>
      <c r="BP451" s="189"/>
      <c r="BQ451" s="189"/>
      <c r="BR451" s="189"/>
      <c r="BS451" s="189"/>
      <c r="BT451" s="189"/>
      <c r="BU451" s="189"/>
      <c r="BV451" s="189"/>
      <c r="BW451" s="189"/>
      <c r="BX451" s="189"/>
      <c r="BY451" s="189"/>
      <c r="BZ451" s="189"/>
      <c r="CA451" s="189"/>
    </row>
    <row r="452">
      <c r="A452" s="174"/>
      <c r="B452" s="68"/>
      <c r="C452" s="69" t="s">
        <v>1955</v>
      </c>
      <c r="E452" s="199" t="s">
        <v>895</v>
      </c>
      <c r="G452" s="178"/>
      <c r="H452" s="179"/>
      <c r="J452" s="133"/>
      <c r="L452" s="180"/>
      <c r="M452" s="181"/>
      <c r="N452" s="182"/>
      <c r="O452" s="183"/>
      <c r="P452" s="184" t="s">
        <v>2782</v>
      </c>
      <c r="Q452" s="185" t="s">
        <v>2783</v>
      </c>
      <c r="R452" s="186" t="s">
        <v>2784</v>
      </c>
      <c r="S452" s="186">
        <v>2022.0</v>
      </c>
      <c r="T452" s="186" t="s">
        <v>2785</v>
      </c>
      <c r="U452" s="183"/>
      <c r="V452" s="215" t="s">
        <v>2786</v>
      </c>
      <c r="W452" s="186" t="s">
        <v>2787</v>
      </c>
      <c r="X452" s="183"/>
      <c r="Y452" s="183"/>
      <c r="Z452" s="183"/>
      <c r="AA452" s="183"/>
      <c r="AB452" s="183"/>
      <c r="AC452" s="183"/>
      <c r="AD452" s="186">
        <v>191.0</v>
      </c>
      <c r="AE452" s="183"/>
      <c r="AF452" s="186"/>
      <c r="AG452" s="183"/>
      <c r="AH452" s="183"/>
      <c r="AI452" s="183"/>
      <c r="AJ452" s="183"/>
      <c r="AK452" s="183"/>
      <c r="AL452" s="183"/>
      <c r="AM452" s="183"/>
      <c r="AN452" s="183"/>
      <c r="AO452" s="183"/>
      <c r="AP452" s="188"/>
      <c r="AQ452" s="134"/>
      <c r="AR452" s="134"/>
      <c r="AS452" s="189"/>
      <c r="AT452" s="189"/>
      <c r="AU452" s="134"/>
      <c r="AV452" s="189"/>
      <c r="AW452" s="189"/>
      <c r="AX452" s="189"/>
      <c r="AY452" s="134"/>
      <c r="AZ452" s="189"/>
      <c r="BA452" s="189"/>
      <c r="BB452" s="189"/>
      <c r="BC452" s="189"/>
      <c r="BD452" s="134"/>
      <c r="BE452" s="189"/>
      <c r="BF452" s="189"/>
      <c r="BG452" s="189"/>
      <c r="BH452" s="189"/>
      <c r="BI452" s="134"/>
      <c r="BJ452" s="189"/>
      <c r="BK452" s="189"/>
      <c r="BL452" s="189"/>
      <c r="BM452" s="189"/>
      <c r="BN452" s="189"/>
      <c r="BO452" s="189"/>
      <c r="BP452" s="189"/>
      <c r="BQ452" s="189"/>
      <c r="BR452" s="189"/>
      <c r="BS452" s="189"/>
      <c r="BT452" s="189"/>
      <c r="BU452" s="189"/>
      <c r="BV452" s="189"/>
      <c r="BW452" s="189"/>
      <c r="BX452" s="189"/>
      <c r="BY452" s="189"/>
      <c r="BZ452" s="189"/>
      <c r="CA452" s="189"/>
    </row>
    <row r="453">
      <c r="A453" s="174"/>
      <c r="B453" s="68"/>
      <c r="C453" s="69" t="s">
        <v>1955</v>
      </c>
      <c r="E453" s="199" t="s">
        <v>895</v>
      </c>
      <c r="G453" s="178"/>
      <c r="H453" s="179"/>
      <c r="J453" s="133"/>
      <c r="L453" s="180"/>
      <c r="M453" s="181"/>
      <c r="N453" s="182"/>
      <c r="O453" s="183"/>
      <c r="P453" s="184" t="s">
        <v>2788</v>
      </c>
      <c r="Q453" s="185" t="s">
        <v>2789</v>
      </c>
      <c r="R453" s="186" t="s">
        <v>2790</v>
      </c>
      <c r="S453" s="186">
        <v>2022.0</v>
      </c>
      <c r="T453" s="186" t="s">
        <v>2457</v>
      </c>
      <c r="U453" s="183"/>
      <c r="V453" s="215" t="s">
        <v>2791</v>
      </c>
      <c r="W453" s="186" t="s">
        <v>2792</v>
      </c>
      <c r="X453" s="183"/>
      <c r="Y453" s="183"/>
      <c r="Z453" s="183"/>
      <c r="AA453" s="183"/>
      <c r="AB453" s="183"/>
      <c r="AC453" s="183"/>
      <c r="AD453" s="186">
        <v>201.0</v>
      </c>
      <c r="AE453" s="183"/>
      <c r="AF453" s="216">
        <v>777.0</v>
      </c>
      <c r="AG453" s="216">
        <v>782.0</v>
      </c>
      <c r="AH453" s="183"/>
      <c r="AI453" s="183"/>
      <c r="AJ453" s="183"/>
      <c r="AK453" s="183"/>
      <c r="AL453" s="183"/>
      <c r="AM453" s="183"/>
      <c r="AN453" s="183"/>
      <c r="AO453" s="183"/>
      <c r="AP453" s="188"/>
      <c r="AQ453" s="134"/>
      <c r="AR453" s="134"/>
      <c r="AS453" s="189"/>
      <c r="AT453" s="189"/>
      <c r="AU453" s="134"/>
      <c r="AV453" s="189"/>
      <c r="AW453" s="189"/>
      <c r="AX453" s="189"/>
      <c r="AY453" s="134"/>
      <c r="AZ453" s="189"/>
      <c r="BA453" s="189"/>
      <c r="BB453" s="189"/>
      <c r="BC453" s="189"/>
      <c r="BD453" s="134"/>
      <c r="BE453" s="189"/>
      <c r="BF453" s="189"/>
      <c r="BG453" s="189"/>
      <c r="BH453" s="189"/>
      <c r="BI453" s="134"/>
      <c r="BJ453" s="189"/>
      <c r="BK453" s="189"/>
      <c r="BL453" s="189"/>
      <c r="BM453" s="189"/>
      <c r="BN453" s="189"/>
      <c r="BO453" s="189"/>
      <c r="BP453" s="189"/>
      <c r="BQ453" s="189"/>
      <c r="BR453" s="189"/>
      <c r="BS453" s="189"/>
      <c r="BT453" s="189"/>
      <c r="BU453" s="189"/>
      <c r="BV453" s="189"/>
      <c r="BW453" s="189"/>
      <c r="BX453" s="189"/>
      <c r="BY453" s="189"/>
      <c r="BZ453" s="189"/>
      <c r="CA453" s="189"/>
    </row>
    <row r="454">
      <c r="A454" s="174"/>
      <c r="B454" s="68"/>
      <c r="C454" s="69" t="s">
        <v>1955</v>
      </c>
      <c r="E454" s="199" t="s">
        <v>895</v>
      </c>
      <c r="G454" s="178"/>
      <c r="H454" s="179"/>
      <c r="J454" s="133"/>
      <c r="L454" s="180"/>
      <c r="M454" s="181"/>
      <c r="N454" s="182"/>
      <c r="O454" s="183"/>
      <c r="P454" s="184" t="s">
        <v>2793</v>
      </c>
      <c r="Q454" s="185" t="s">
        <v>2794</v>
      </c>
      <c r="R454" s="186" t="s">
        <v>2795</v>
      </c>
      <c r="S454" s="186">
        <v>2021.0</v>
      </c>
      <c r="T454" s="186" t="s">
        <v>2796</v>
      </c>
      <c r="U454" s="183"/>
      <c r="V454" s="215" t="s">
        <v>2797</v>
      </c>
      <c r="W454" s="186" t="s">
        <v>2798</v>
      </c>
      <c r="X454" s="183"/>
      <c r="Y454" s="183"/>
      <c r="Z454" s="183"/>
      <c r="AA454" s="183"/>
      <c r="AB454" s="183"/>
      <c r="AC454" s="183"/>
      <c r="AD454" s="186">
        <v>89.0</v>
      </c>
      <c r="AE454" s="183"/>
      <c r="AF454" s="186"/>
      <c r="AG454" s="183"/>
      <c r="AH454" s="183"/>
      <c r="AI454" s="183"/>
      <c r="AJ454" s="183"/>
      <c r="AK454" s="183"/>
      <c r="AL454" s="183"/>
      <c r="AM454" s="183"/>
      <c r="AN454" s="183"/>
      <c r="AO454" s="183"/>
      <c r="AP454" s="188"/>
      <c r="AQ454" s="134"/>
      <c r="AR454" s="134"/>
      <c r="AS454" s="189"/>
      <c r="AT454" s="189"/>
      <c r="AU454" s="134"/>
      <c r="AV454" s="189"/>
      <c r="AW454" s="189"/>
      <c r="AX454" s="189"/>
      <c r="AY454" s="134"/>
      <c r="AZ454" s="189"/>
      <c r="BA454" s="189"/>
      <c r="BB454" s="189"/>
      <c r="BC454" s="189"/>
      <c r="BD454" s="134"/>
      <c r="BE454" s="189"/>
      <c r="BF454" s="189"/>
      <c r="BG454" s="189"/>
      <c r="BH454" s="189"/>
      <c r="BI454" s="134"/>
      <c r="BJ454" s="189"/>
      <c r="BK454" s="189"/>
      <c r="BL454" s="189"/>
      <c r="BM454" s="189"/>
      <c r="BN454" s="189"/>
      <c r="BO454" s="189"/>
      <c r="BP454" s="189"/>
      <c r="BQ454" s="189"/>
      <c r="BR454" s="189"/>
      <c r="BS454" s="189"/>
      <c r="BT454" s="189"/>
      <c r="BU454" s="189"/>
      <c r="BV454" s="189"/>
      <c r="BW454" s="189"/>
      <c r="BX454" s="189"/>
      <c r="BY454" s="189"/>
      <c r="BZ454" s="189"/>
      <c r="CA454" s="189"/>
    </row>
    <row r="455">
      <c r="A455" s="174"/>
      <c r="B455" s="68" t="s">
        <v>2799</v>
      </c>
      <c r="C455" s="69"/>
      <c r="E455" s="213"/>
      <c r="G455" s="178"/>
      <c r="H455" s="179"/>
      <c r="J455" s="206" t="s">
        <v>2800</v>
      </c>
      <c r="K455" s="36" t="s">
        <v>732</v>
      </c>
      <c r="L455" s="204" t="s">
        <v>169</v>
      </c>
      <c r="M455" s="207" t="s">
        <v>2801</v>
      </c>
      <c r="N455" s="182"/>
      <c r="O455" s="183"/>
      <c r="P455" s="184" t="s">
        <v>2802</v>
      </c>
      <c r="Q455" s="185" t="s">
        <v>2803</v>
      </c>
      <c r="R455" s="186" t="s">
        <v>2804</v>
      </c>
      <c r="S455" s="186">
        <v>2021.0</v>
      </c>
      <c r="T455" s="186" t="s">
        <v>2521</v>
      </c>
      <c r="U455" s="183"/>
      <c r="V455" s="215" t="s">
        <v>2805</v>
      </c>
      <c r="W455" s="186" t="s">
        <v>2806</v>
      </c>
      <c r="X455" s="183"/>
      <c r="Y455" s="183"/>
      <c r="Z455" s="183"/>
      <c r="AA455" s="183"/>
      <c r="AB455" s="183"/>
      <c r="AC455" s="183"/>
      <c r="AD455" s="186">
        <v>58.0</v>
      </c>
      <c r="AE455" s="186">
        <v>5.0</v>
      </c>
      <c r="AF455" s="186"/>
      <c r="AG455" s="183"/>
      <c r="AH455" s="183"/>
      <c r="AI455" s="183"/>
      <c r="AJ455" s="183"/>
      <c r="AK455" s="183"/>
      <c r="AL455" s="183"/>
      <c r="AM455" s="183"/>
      <c r="AN455" s="183"/>
      <c r="AO455" s="183"/>
      <c r="AP455" s="188"/>
      <c r="AQ455" s="134"/>
      <c r="AR455" s="205" t="s">
        <v>2807</v>
      </c>
      <c r="AS455" s="23" t="s">
        <v>1954</v>
      </c>
      <c r="AT455" s="23" t="s">
        <v>1954</v>
      </c>
      <c r="AU455" s="205" t="s">
        <v>231</v>
      </c>
      <c r="AV455" s="189"/>
      <c r="AW455" s="189"/>
      <c r="AX455" s="189"/>
      <c r="AY455" s="152" t="s">
        <v>2808</v>
      </c>
      <c r="AZ455" s="189"/>
      <c r="BA455" s="152" t="s">
        <v>2809</v>
      </c>
      <c r="BB455" s="152" t="s">
        <v>2810</v>
      </c>
      <c r="BC455" s="152" t="s">
        <v>2811</v>
      </c>
      <c r="BD455" s="152" t="s">
        <v>2812</v>
      </c>
      <c r="BE455" s="152" t="s">
        <v>2813</v>
      </c>
      <c r="BF455" s="152" t="s">
        <v>2814</v>
      </c>
      <c r="BG455" s="189"/>
      <c r="BH455" s="189"/>
      <c r="BI455" s="134"/>
      <c r="BJ455" s="189"/>
      <c r="BK455" s="189"/>
      <c r="BL455" s="189"/>
      <c r="BM455" s="189"/>
      <c r="BN455" s="189"/>
      <c r="BO455" s="189"/>
      <c r="BP455" s="189"/>
      <c r="BQ455" s="189"/>
      <c r="BR455" s="189"/>
      <c r="BS455" s="189"/>
      <c r="BT455" s="189"/>
      <c r="BU455" s="189"/>
      <c r="BV455" s="189"/>
      <c r="BW455" s="189"/>
      <c r="BX455" s="189"/>
      <c r="BY455" s="189"/>
      <c r="BZ455" s="189"/>
      <c r="CA455" s="189"/>
    </row>
    <row r="456">
      <c r="A456" s="174"/>
      <c r="B456" s="68" t="s">
        <v>2799</v>
      </c>
      <c r="C456" s="69"/>
      <c r="E456" s="199" t="s">
        <v>2815</v>
      </c>
      <c r="G456" s="178"/>
      <c r="H456" s="179"/>
      <c r="J456" s="206" t="s">
        <v>2816</v>
      </c>
      <c r="K456" s="36" t="s">
        <v>732</v>
      </c>
      <c r="L456" s="204" t="s">
        <v>384</v>
      </c>
      <c r="M456" s="207" t="s">
        <v>2817</v>
      </c>
      <c r="N456" s="182"/>
      <c r="O456" s="183"/>
      <c r="P456" s="184" t="s">
        <v>2818</v>
      </c>
      <c r="Q456" s="185" t="s">
        <v>2819</v>
      </c>
      <c r="R456" s="186" t="s">
        <v>2820</v>
      </c>
      <c r="S456" s="186">
        <v>2020.0</v>
      </c>
      <c r="T456" s="186" t="s">
        <v>2521</v>
      </c>
      <c r="U456" s="183"/>
      <c r="V456" s="215" t="s">
        <v>2821</v>
      </c>
      <c r="W456" s="186" t="s">
        <v>2822</v>
      </c>
      <c r="X456" s="183"/>
      <c r="Y456" s="183"/>
      <c r="Z456" s="183"/>
      <c r="AA456" s="183"/>
      <c r="AB456" s="183"/>
      <c r="AC456" s="183"/>
      <c r="AD456" s="186">
        <v>57.0</v>
      </c>
      <c r="AE456" s="186">
        <v>6.0</v>
      </c>
      <c r="AF456" s="186"/>
      <c r="AG456" s="183"/>
      <c r="AH456" s="183"/>
      <c r="AI456" s="183"/>
      <c r="AJ456" s="183"/>
      <c r="AK456" s="183"/>
      <c r="AL456" s="183"/>
      <c r="AM456" s="183"/>
      <c r="AN456" s="183"/>
      <c r="AO456" s="183"/>
      <c r="AP456" s="188"/>
      <c r="AQ456" s="134"/>
      <c r="AR456" s="134"/>
      <c r="AS456" s="152" t="s">
        <v>1954</v>
      </c>
      <c r="AT456" s="152" t="s">
        <v>1954</v>
      </c>
      <c r="AU456" s="205" t="s">
        <v>231</v>
      </c>
      <c r="AV456" s="189"/>
      <c r="AW456" s="189"/>
      <c r="AX456" s="189"/>
      <c r="AY456" s="152" t="s">
        <v>2823</v>
      </c>
      <c r="AZ456" s="144" t="s">
        <v>2824</v>
      </c>
      <c r="BA456" s="152" t="s">
        <v>2825</v>
      </c>
      <c r="BB456" s="152" t="s">
        <v>2826</v>
      </c>
      <c r="BC456" s="152" t="s">
        <v>2827</v>
      </c>
      <c r="BD456" s="152" t="s">
        <v>2828</v>
      </c>
      <c r="BE456" s="152" t="s">
        <v>2829</v>
      </c>
      <c r="BF456" s="152" t="s">
        <v>2830</v>
      </c>
      <c r="BG456" s="189"/>
      <c r="BH456" s="152" t="s">
        <v>2831</v>
      </c>
      <c r="BI456" s="152" t="s">
        <v>2832</v>
      </c>
      <c r="BJ456" s="189"/>
      <c r="BK456" s="152" t="s">
        <v>2833</v>
      </c>
      <c r="BL456" s="189"/>
      <c r="BM456" s="189"/>
      <c r="BN456" s="189"/>
      <c r="BO456" s="189"/>
      <c r="BP456" s="189"/>
      <c r="BQ456" s="189"/>
      <c r="BR456" s="189"/>
      <c r="BS456" s="189"/>
      <c r="BT456" s="189"/>
      <c r="BU456" s="189"/>
      <c r="BV456" s="189"/>
      <c r="BW456" s="189"/>
      <c r="BX456" s="189"/>
      <c r="BY456" s="189"/>
      <c r="BZ456" s="189"/>
      <c r="CA456" s="189"/>
    </row>
    <row r="457">
      <c r="A457" s="174"/>
      <c r="B457" s="68"/>
      <c r="C457" s="69" t="s">
        <v>2799</v>
      </c>
      <c r="E457" s="199" t="s">
        <v>895</v>
      </c>
      <c r="G457" s="178"/>
      <c r="H457" s="179"/>
      <c r="J457" s="133"/>
      <c r="L457" s="180"/>
      <c r="M457" s="181"/>
      <c r="N457" s="182"/>
      <c r="O457" s="183"/>
      <c r="P457" s="184" t="s">
        <v>574</v>
      </c>
      <c r="Q457" s="185" t="s">
        <v>2834</v>
      </c>
      <c r="R457" s="186" t="s">
        <v>2835</v>
      </c>
      <c r="S457" s="186">
        <v>2020.0</v>
      </c>
      <c r="T457" s="186" t="s">
        <v>576</v>
      </c>
      <c r="U457" s="183"/>
      <c r="V457" s="215" t="s">
        <v>2836</v>
      </c>
      <c r="W457" s="186" t="s">
        <v>2837</v>
      </c>
      <c r="X457" s="183"/>
      <c r="Y457" s="183"/>
      <c r="Z457" s="183"/>
      <c r="AA457" s="183"/>
      <c r="AB457" s="183"/>
      <c r="AC457" s="183"/>
      <c r="AD457" s="186">
        <v>112.0</v>
      </c>
      <c r="AE457" s="183"/>
      <c r="AF457" s="216">
        <v>641.0</v>
      </c>
      <c r="AG457" s="216">
        <v>657.0</v>
      </c>
      <c r="AH457" s="183"/>
      <c r="AI457" s="183"/>
      <c r="AJ457" s="183"/>
      <c r="AK457" s="183"/>
      <c r="AL457" s="183"/>
      <c r="AM457" s="183"/>
      <c r="AN457" s="183"/>
      <c r="AO457" s="183"/>
      <c r="AP457" s="188"/>
      <c r="AQ457" s="134"/>
      <c r="AR457" s="134"/>
      <c r="AS457" s="189"/>
      <c r="AT457" s="189"/>
      <c r="AU457" s="134"/>
      <c r="AV457" s="189"/>
      <c r="AW457" s="189"/>
      <c r="AX457" s="189"/>
      <c r="AY457" s="134"/>
      <c r="AZ457" s="189"/>
      <c r="BA457" s="189"/>
      <c r="BB457" s="189"/>
      <c r="BC457" s="189"/>
      <c r="BD457" s="134"/>
      <c r="BE457" s="189"/>
      <c r="BF457" s="189"/>
      <c r="BG457" s="189"/>
      <c r="BH457" s="189"/>
      <c r="BI457" s="134"/>
      <c r="BJ457" s="189"/>
      <c r="BK457" s="189"/>
      <c r="BL457" s="189"/>
      <c r="BM457" s="189"/>
      <c r="BN457" s="189"/>
      <c r="BO457" s="189"/>
      <c r="BP457" s="189"/>
      <c r="BQ457" s="189"/>
      <c r="BR457" s="189"/>
      <c r="BS457" s="189"/>
      <c r="BT457" s="189"/>
      <c r="BU457" s="189"/>
      <c r="BV457" s="189"/>
      <c r="BW457" s="189"/>
      <c r="BX457" s="189"/>
      <c r="BY457" s="189"/>
      <c r="BZ457" s="189"/>
      <c r="CA457" s="189"/>
    </row>
    <row r="458">
      <c r="A458" s="174"/>
      <c r="B458" s="68" t="s">
        <v>732</v>
      </c>
      <c r="C458" s="69" t="s">
        <v>382</v>
      </c>
      <c r="E458" s="199" t="s">
        <v>2838</v>
      </c>
      <c r="G458" s="20" t="s">
        <v>459</v>
      </c>
      <c r="H458" s="45" t="s">
        <v>169</v>
      </c>
      <c r="J458" s="133"/>
      <c r="L458" s="180"/>
      <c r="M458" s="181"/>
      <c r="N458" s="182"/>
      <c r="O458" s="183"/>
      <c r="P458" s="184" t="s">
        <v>2839</v>
      </c>
      <c r="Q458" s="185" t="s">
        <v>2840</v>
      </c>
      <c r="R458" s="186" t="s">
        <v>2841</v>
      </c>
      <c r="S458" s="186">
        <v>2019.0</v>
      </c>
      <c r="T458" s="186" t="s">
        <v>2521</v>
      </c>
      <c r="U458" s="183"/>
      <c r="V458" s="215" t="s">
        <v>2842</v>
      </c>
      <c r="W458" s="186" t="s">
        <v>2843</v>
      </c>
      <c r="X458" s="183"/>
      <c r="Y458" s="183"/>
      <c r="Z458" s="183"/>
      <c r="AA458" s="183"/>
      <c r="AB458" s="183"/>
      <c r="AC458" s="183"/>
      <c r="AD458" s="186">
        <v>56.0</v>
      </c>
      <c r="AE458" s="186">
        <v>6.0</v>
      </c>
      <c r="AF458" s="186"/>
      <c r="AG458" s="183"/>
      <c r="AH458" s="183"/>
      <c r="AI458" s="183"/>
      <c r="AJ458" s="183"/>
      <c r="AK458" s="183"/>
      <c r="AL458" s="183"/>
      <c r="AM458" s="183"/>
      <c r="AN458" s="183"/>
      <c r="AO458" s="183"/>
      <c r="AP458" s="188"/>
      <c r="AQ458" s="134"/>
      <c r="AR458" s="134"/>
      <c r="AS458" s="189"/>
      <c r="AT458" s="189"/>
      <c r="AU458" s="134"/>
      <c r="AV458" s="189"/>
      <c r="AW458" s="189"/>
      <c r="AX458" s="189"/>
      <c r="AY458" s="134"/>
      <c r="AZ458" s="189"/>
      <c r="BA458" s="189"/>
      <c r="BB458" s="189"/>
      <c r="BC458" s="189"/>
      <c r="BD458" s="134"/>
      <c r="BE458" s="189"/>
      <c r="BF458" s="189"/>
      <c r="BG458" s="189"/>
      <c r="BH458" s="189"/>
      <c r="BI458" s="134"/>
      <c r="BJ458" s="189"/>
      <c r="BK458" s="189"/>
      <c r="BL458" s="189"/>
      <c r="BM458" s="189"/>
      <c r="BN458" s="189"/>
      <c r="BO458" s="189"/>
      <c r="BP458" s="189"/>
      <c r="BQ458" s="189"/>
      <c r="BR458" s="189"/>
      <c r="BS458" s="189"/>
      <c r="BT458" s="189"/>
      <c r="BU458" s="189"/>
      <c r="BV458" s="189"/>
      <c r="BW458" s="189"/>
      <c r="BX458" s="189"/>
      <c r="BY458" s="189"/>
      <c r="BZ458" s="189"/>
      <c r="CA458" s="189"/>
    </row>
    <row r="459">
      <c r="A459" s="174"/>
      <c r="B459" s="68"/>
      <c r="C459" s="69" t="s">
        <v>2799</v>
      </c>
      <c r="E459" s="199" t="s">
        <v>895</v>
      </c>
      <c r="G459" s="178"/>
      <c r="H459" s="179"/>
      <c r="J459" s="133"/>
      <c r="L459" s="180"/>
      <c r="M459" s="181"/>
      <c r="N459" s="182"/>
      <c r="O459" s="183"/>
      <c r="P459" s="184" t="s">
        <v>2844</v>
      </c>
      <c r="Q459" s="185" t="s">
        <v>2845</v>
      </c>
      <c r="R459" s="186" t="s">
        <v>2846</v>
      </c>
      <c r="S459" s="186">
        <v>2022.0</v>
      </c>
      <c r="T459" s="186" t="s">
        <v>576</v>
      </c>
      <c r="U459" s="183"/>
      <c r="V459" s="215" t="s">
        <v>2847</v>
      </c>
      <c r="W459" s="186" t="s">
        <v>2848</v>
      </c>
      <c r="X459" s="183"/>
      <c r="Y459" s="183"/>
      <c r="Z459" s="183"/>
      <c r="AA459" s="183"/>
      <c r="AB459" s="183"/>
      <c r="AC459" s="183"/>
      <c r="AD459" s="186">
        <v>130.0</v>
      </c>
      <c r="AE459" s="183"/>
      <c r="AF459" s="216">
        <v>59.0</v>
      </c>
      <c r="AG459" s="216">
        <v>74.0</v>
      </c>
      <c r="AH459" s="183"/>
      <c r="AI459" s="183"/>
      <c r="AJ459" s="183"/>
      <c r="AK459" s="183"/>
      <c r="AL459" s="183"/>
      <c r="AM459" s="183"/>
      <c r="AN459" s="183"/>
      <c r="AO459" s="183"/>
      <c r="AP459" s="188"/>
      <c r="AQ459" s="134"/>
      <c r="AR459" s="134"/>
      <c r="AS459" s="189"/>
      <c r="AT459" s="189"/>
      <c r="AU459" s="134"/>
      <c r="AV459" s="189"/>
      <c r="AW459" s="189"/>
      <c r="AX459" s="189"/>
      <c r="AY459" s="134"/>
      <c r="AZ459" s="189"/>
      <c r="BA459" s="189"/>
      <c r="BB459" s="189"/>
      <c r="BC459" s="189"/>
      <c r="BD459" s="134"/>
      <c r="BE459" s="189"/>
      <c r="BF459" s="189"/>
      <c r="BG459" s="189"/>
      <c r="BH459" s="189"/>
      <c r="BI459" s="134"/>
      <c r="BJ459" s="189"/>
      <c r="BK459" s="189"/>
      <c r="BL459" s="189"/>
      <c r="BM459" s="189"/>
      <c r="BN459" s="189"/>
      <c r="BO459" s="189"/>
      <c r="BP459" s="189"/>
      <c r="BQ459" s="189"/>
      <c r="BR459" s="189"/>
      <c r="BS459" s="189"/>
      <c r="BT459" s="189"/>
      <c r="BU459" s="189"/>
      <c r="BV459" s="189"/>
      <c r="BW459" s="189"/>
      <c r="BX459" s="189"/>
      <c r="BY459" s="189"/>
      <c r="BZ459" s="189"/>
      <c r="CA459" s="189"/>
    </row>
    <row r="460">
      <c r="A460" s="174"/>
      <c r="B460" s="68"/>
      <c r="C460" s="69" t="s">
        <v>2799</v>
      </c>
      <c r="E460" s="199" t="s">
        <v>895</v>
      </c>
      <c r="G460" s="178"/>
      <c r="H460" s="179"/>
      <c r="J460" s="133"/>
      <c r="L460" s="180"/>
      <c r="M460" s="181"/>
      <c r="N460" s="182"/>
      <c r="O460" s="183"/>
      <c r="P460" s="184" t="s">
        <v>2849</v>
      </c>
      <c r="Q460" s="185" t="s">
        <v>2850</v>
      </c>
      <c r="R460" s="186" t="s">
        <v>2851</v>
      </c>
      <c r="S460" s="186">
        <v>2020.0</v>
      </c>
      <c r="T460" s="186" t="s">
        <v>2852</v>
      </c>
      <c r="U460" s="183"/>
      <c r="V460" s="215" t="s">
        <v>2853</v>
      </c>
      <c r="W460" s="186" t="s">
        <v>2854</v>
      </c>
      <c r="X460" s="183"/>
      <c r="Y460" s="183"/>
      <c r="Z460" s="183"/>
      <c r="AA460" s="183"/>
      <c r="AB460" s="183"/>
      <c r="AC460" s="183"/>
      <c r="AD460" s="186">
        <v>140.0</v>
      </c>
      <c r="AE460" s="183"/>
      <c r="AF460" s="186"/>
      <c r="AG460" s="183"/>
      <c r="AH460" s="183"/>
      <c r="AI460" s="183"/>
      <c r="AJ460" s="183"/>
      <c r="AK460" s="183"/>
      <c r="AL460" s="183"/>
      <c r="AM460" s="183"/>
      <c r="AN460" s="183"/>
      <c r="AO460" s="183"/>
      <c r="AP460" s="188"/>
      <c r="AQ460" s="134"/>
      <c r="AR460" s="134"/>
      <c r="AS460" s="189"/>
      <c r="AT460" s="189"/>
      <c r="AU460" s="134"/>
      <c r="AV460" s="189"/>
      <c r="AW460" s="189"/>
      <c r="AX460" s="189"/>
      <c r="AY460" s="134"/>
      <c r="AZ460" s="189"/>
      <c r="BA460" s="189"/>
      <c r="BB460" s="189"/>
      <c r="BC460" s="189"/>
      <c r="BD460" s="134"/>
      <c r="BE460" s="189"/>
      <c r="BF460" s="189"/>
      <c r="BG460" s="189"/>
      <c r="BH460" s="189"/>
      <c r="BI460" s="134"/>
      <c r="BJ460" s="189"/>
      <c r="BK460" s="189"/>
      <c r="BL460" s="189"/>
      <c r="BM460" s="189"/>
      <c r="BN460" s="189"/>
      <c r="BO460" s="189"/>
      <c r="BP460" s="189"/>
      <c r="BQ460" s="189"/>
      <c r="BR460" s="189"/>
      <c r="BS460" s="189"/>
      <c r="BT460" s="189"/>
      <c r="BU460" s="189"/>
      <c r="BV460" s="189"/>
      <c r="BW460" s="189"/>
      <c r="BX460" s="189"/>
      <c r="BY460" s="189"/>
      <c r="BZ460" s="189"/>
      <c r="CA460" s="189"/>
    </row>
    <row r="461">
      <c r="A461" s="174"/>
      <c r="B461" s="68"/>
      <c r="C461" s="69" t="s">
        <v>2799</v>
      </c>
      <c r="E461" s="199" t="s">
        <v>895</v>
      </c>
      <c r="G461" s="178"/>
      <c r="H461" s="179"/>
      <c r="J461" s="133"/>
      <c r="L461" s="180"/>
      <c r="M461" s="181"/>
      <c r="N461" s="182"/>
      <c r="O461" s="183"/>
      <c r="P461" s="184" t="s">
        <v>2855</v>
      </c>
      <c r="Q461" s="185" t="s">
        <v>2856</v>
      </c>
      <c r="R461" s="186" t="s">
        <v>2857</v>
      </c>
      <c r="S461" s="186">
        <v>2022.0</v>
      </c>
      <c r="T461" s="186" t="s">
        <v>2457</v>
      </c>
      <c r="U461" s="183"/>
      <c r="V461" s="215" t="s">
        <v>2858</v>
      </c>
      <c r="W461" s="186" t="s">
        <v>2859</v>
      </c>
      <c r="X461" s="183"/>
      <c r="Y461" s="183"/>
      <c r="Z461" s="183"/>
      <c r="AA461" s="183"/>
      <c r="AB461" s="183"/>
      <c r="AC461" s="183"/>
      <c r="AD461" s="186">
        <v>214.0</v>
      </c>
      <c r="AE461" s="183"/>
      <c r="AF461" s="186" t="s">
        <v>2860</v>
      </c>
      <c r="AG461" s="183"/>
      <c r="AH461" s="183"/>
      <c r="AI461" s="183"/>
      <c r="AJ461" s="183"/>
      <c r="AK461" s="183"/>
      <c r="AL461" s="183"/>
      <c r="AM461" s="183"/>
      <c r="AN461" s="183"/>
      <c r="AO461" s="183"/>
      <c r="AP461" s="188"/>
      <c r="AQ461" s="134"/>
      <c r="AR461" s="134"/>
      <c r="AS461" s="189"/>
      <c r="AT461" s="189"/>
      <c r="AU461" s="134"/>
      <c r="AV461" s="189"/>
      <c r="AW461" s="189"/>
      <c r="AX461" s="189"/>
      <c r="AY461" s="134"/>
      <c r="AZ461" s="189"/>
      <c r="BA461" s="189"/>
      <c r="BB461" s="189"/>
      <c r="BC461" s="189"/>
      <c r="BD461" s="134"/>
      <c r="BE461" s="189"/>
      <c r="BF461" s="189"/>
      <c r="BG461" s="189"/>
      <c r="BH461" s="189"/>
      <c r="BI461" s="134"/>
      <c r="BJ461" s="189"/>
      <c r="BK461" s="189"/>
      <c r="BL461" s="189"/>
      <c r="BM461" s="189"/>
      <c r="BN461" s="189"/>
      <c r="BO461" s="189"/>
      <c r="BP461" s="189"/>
      <c r="BQ461" s="189"/>
      <c r="BR461" s="189"/>
      <c r="BS461" s="189"/>
      <c r="BT461" s="189"/>
      <c r="BU461" s="189"/>
      <c r="BV461" s="189"/>
      <c r="BW461" s="189"/>
      <c r="BX461" s="189"/>
      <c r="BY461" s="189"/>
      <c r="BZ461" s="189"/>
      <c r="CA461" s="189"/>
    </row>
    <row r="462">
      <c r="A462" s="174"/>
      <c r="B462" s="68"/>
      <c r="C462" s="69" t="s">
        <v>2799</v>
      </c>
      <c r="E462" s="199" t="s">
        <v>895</v>
      </c>
      <c r="G462" s="178"/>
      <c r="H462" s="179"/>
      <c r="J462" s="133"/>
      <c r="L462" s="180"/>
      <c r="M462" s="181"/>
      <c r="N462" s="182"/>
      <c r="O462" s="183"/>
      <c r="P462" s="184" t="s">
        <v>2861</v>
      </c>
      <c r="Q462" s="185" t="s">
        <v>2862</v>
      </c>
      <c r="R462" s="186" t="s">
        <v>2863</v>
      </c>
      <c r="S462" s="186">
        <v>2022.0</v>
      </c>
      <c r="T462" s="186" t="s">
        <v>2864</v>
      </c>
      <c r="U462" s="183"/>
      <c r="V462" s="215" t="s">
        <v>2865</v>
      </c>
      <c r="W462" s="186" t="s">
        <v>2866</v>
      </c>
      <c r="X462" s="183"/>
      <c r="Y462" s="183"/>
      <c r="Z462" s="183"/>
      <c r="AA462" s="183"/>
      <c r="AB462" s="183"/>
      <c r="AC462" s="183"/>
      <c r="AD462" s="186">
        <v>35.0</v>
      </c>
      <c r="AE462" s="183"/>
      <c r="AF462" s="186">
        <v>100727.0</v>
      </c>
      <c r="AG462" s="183"/>
      <c r="AH462" s="183"/>
      <c r="AI462" s="183"/>
      <c r="AJ462" s="183"/>
      <c r="AK462" s="183"/>
      <c r="AL462" s="183"/>
      <c r="AM462" s="183"/>
      <c r="AN462" s="183"/>
      <c r="AO462" s="183"/>
      <c r="AP462" s="188"/>
      <c r="AQ462" s="134"/>
      <c r="AR462" s="134"/>
      <c r="AS462" s="189"/>
      <c r="AT462" s="189"/>
      <c r="AU462" s="134"/>
      <c r="AV462" s="189"/>
      <c r="AW462" s="189"/>
      <c r="AX462" s="189"/>
      <c r="AY462" s="134"/>
      <c r="AZ462" s="189"/>
      <c r="BA462" s="189"/>
      <c r="BB462" s="189"/>
      <c r="BC462" s="189"/>
      <c r="BD462" s="134"/>
      <c r="BE462" s="189"/>
      <c r="BF462" s="189"/>
      <c r="BG462" s="189"/>
      <c r="BH462" s="189"/>
      <c r="BI462" s="134"/>
      <c r="BJ462" s="189"/>
      <c r="BK462" s="189"/>
      <c r="BL462" s="189"/>
      <c r="BM462" s="189"/>
      <c r="BN462" s="189"/>
      <c r="BO462" s="189"/>
      <c r="BP462" s="189"/>
      <c r="BQ462" s="189"/>
      <c r="BR462" s="189"/>
      <c r="BS462" s="189"/>
      <c r="BT462" s="189"/>
      <c r="BU462" s="189"/>
      <c r="BV462" s="189"/>
      <c r="BW462" s="189"/>
      <c r="BX462" s="189"/>
      <c r="BY462" s="189"/>
      <c r="BZ462" s="189"/>
      <c r="CA462" s="189"/>
    </row>
    <row r="463">
      <c r="A463" s="174"/>
      <c r="B463" s="68"/>
      <c r="C463" s="69" t="s">
        <v>2799</v>
      </c>
      <c r="E463" s="199" t="s">
        <v>895</v>
      </c>
      <c r="G463" s="178"/>
      <c r="H463" s="179"/>
      <c r="J463" s="133"/>
      <c r="L463" s="180"/>
      <c r="M463" s="181"/>
      <c r="N463" s="182"/>
      <c r="O463" s="183"/>
      <c r="P463" s="184" t="s">
        <v>2867</v>
      </c>
      <c r="Q463" s="185" t="s">
        <v>2868</v>
      </c>
      <c r="R463" s="186" t="s">
        <v>2869</v>
      </c>
      <c r="S463" s="186">
        <v>2021.0</v>
      </c>
      <c r="T463" s="186" t="s">
        <v>2457</v>
      </c>
      <c r="U463" s="183"/>
      <c r="V463" s="215" t="s">
        <v>2870</v>
      </c>
      <c r="W463" s="186" t="s">
        <v>2871</v>
      </c>
      <c r="X463" s="183"/>
      <c r="Y463" s="183"/>
      <c r="Z463" s="183"/>
      <c r="AA463" s="183"/>
      <c r="AB463" s="183"/>
      <c r="AC463" s="183"/>
      <c r="AD463" s="186">
        <v>190.0</v>
      </c>
      <c r="AE463" s="183"/>
      <c r="AF463" s="186" t="s">
        <v>2872</v>
      </c>
      <c r="AG463" s="183"/>
      <c r="AH463" s="183"/>
      <c r="AI463" s="183"/>
      <c r="AJ463" s="183"/>
      <c r="AK463" s="183"/>
      <c r="AL463" s="183"/>
      <c r="AM463" s="183"/>
      <c r="AN463" s="183"/>
      <c r="AO463" s="183"/>
      <c r="AP463" s="188"/>
      <c r="AQ463" s="134"/>
      <c r="AR463" s="134"/>
      <c r="AS463" s="189"/>
      <c r="AT463" s="189"/>
      <c r="AU463" s="134"/>
      <c r="AV463" s="189"/>
      <c r="AW463" s="189"/>
      <c r="AX463" s="189"/>
      <c r="AY463" s="134"/>
      <c r="AZ463" s="189"/>
      <c r="BA463" s="189"/>
      <c r="BB463" s="189"/>
      <c r="BC463" s="189"/>
      <c r="BD463" s="134"/>
      <c r="BE463" s="189"/>
      <c r="BF463" s="189"/>
      <c r="BG463" s="189"/>
      <c r="BH463" s="189"/>
      <c r="BI463" s="134"/>
      <c r="BJ463" s="189"/>
      <c r="BK463" s="189"/>
      <c r="BL463" s="189"/>
      <c r="BM463" s="189"/>
      <c r="BN463" s="189"/>
      <c r="BO463" s="189"/>
      <c r="BP463" s="189"/>
      <c r="BQ463" s="189"/>
      <c r="BR463" s="189"/>
      <c r="BS463" s="189"/>
      <c r="BT463" s="189"/>
      <c r="BU463" s="189"/>
      <c r="BV463" s="189"/>
      <c r="BW463" s="189"/>
      <c r="BX463" s="189"/>
      <c r="BY463" s="189"/>
      <c r="BZ463" s="189"/>
      <c r="CA463" s="189"/>
    </row>
    <row r="464">
      <c r="A464" s="174"/>
      <c r="B464" s="68" t="s">
        <v>732</v>
      </c>
      <c r="C464" s="69" t="s">
        <v>382</v>
      </c>
      <c r="E464" s="199" t="s">
        <v>2873</v>
      </c>
      <c r="G464" s="20" t="s">
        <v>1484</v>
      </c>
      <c r="H464" s="45" t="s">
        <v>169</v>
      </c>
      <c r="J464" s="133"/>
      <c r="L464" s="180"/>
      <c r="M464" s="181"/>
      <c r="N464" s="182"/>
      <c r="O464" s="183"/>
      <c r="P464" s="184" t="s">
        <v>2874</v>
      </c>
      <c r="Q464" s="185" t="s">
        <v>2875</v>
      </c>
      <c r="R464" s="186" t="s">
        <v>2876</v>
      </c>
      <c r="S464" s="186">
        <v>2019.0</v>
      </c>
      <c r="T464" s="186" t="s">
        <v>2877</v>
      </c>
      <c r="U464" s="183"/>
      <c r="V464" s="215" t="s">
        <v>2878</v>
      </c>
      <c r="W464" s="186" t="s">
        <v>2879</v>
      </c>
      <c r="X464" s="183"/>
      <c r="Y464" s="183"/>
      <c r="Z464" s="183"/>
      <c r="AA464" s="183"/>
      <c r="AB464" s="183"/>
      <c r="AC464" s="183"/>
      <c r="AD464" s="186">
        <v>92.0</v>
      </c>
      <c r="AE464" s="183"/>
      <c r="AF464" s="186" t="s">
        <v>2880</v>
      </c>
      <c r="AG464" s="183"/>
      <c r="AH464" s="183"/>
      <c r="AI464" s="183"/>
      <c r="AJ464" s="183"/>
      <c r="AK464" s="183"/>
      <c r="AL464" s="183"/>
      <c r="AM464" s="183"/>
      <c r="AN464" s="183"/>
      <c r="AO464" s="183"/>
      <c r="AP464" s="188"/>
      <c r="AQ464" s="134"/>
      <c r="AR464" s="134"/>
      <c r="AS464" s="189"/>
      <c r="AT464" s="189"/>
      <c r="AU464" s="134"/>
      <c r="AV464" s="189"/>
      <c r="AW464" s="189"/>
      <c r="AX464" s="189"/>
      <c r="AY464" s="134"/>
      <c r="AZ464" s="189"/>
      <c r="BA464" s="189"/>
      <c r="BB464" s="189"/>
      <c r="BC464" s="189"/>
      <c r="BD464" s="134"/>
      <c r="BE464" s="189"/>
      <c r="BF464" s="189"/>
      <c r="BG464" s="189"/>
      <c r="BH464" s="189"/>
      <c r="BI464" s="134"/>
      <c r="BJ464" s="189"/>
      <c r="BK464" s="189"/>
      <c r="BL464" s="189"/>
      <c r="BM464" s="189"/>
      <c r="BN464" s="189"/>
      <c r="BO464" s="189"/>
      <c r="BP464" s="189"/>
      <c r="BQ464" s="189"/>
      <c r="BR464" s="189"/>
      <c r="BS464" s="189"/>
      <c r="BT464" s="189"/>
      <c r="BU464" s="189"/>
      <c r="BV464" s="189"/>
      <c r="BW464" s="189"/>
      <c r="BX464" s="189"/>
      <c r="BY464" s="189"/>
      <c r="BZ464" s="189"/>
      <c r="CA464" s="189"/>
    </row>
    <row r="465">
      <c r="A465" s="174"/>
      <c r="B465" s="68"/>
      <c r="C465" s="69" t="s">
        <v>382</v>
      </c>
      <c r="E465" s="199" t="s">
        <v>895</v>
      </c>
      <c r="G465" s="178"/>
      <c r="H465" s="179"/>
      <c r="J465" s="133"/>
      <c r="L465" s="180"/>
      <c r="M465" s="181"/>
      <c r="N465" s="182"/>
      <c r="O465" s="183"/>
      <c r="P465" s="184" t="s">
        <v>666</v>
      </c>
      <c r="Q465" s="185" t="s">
        <v>2881</v>
      </c>
      <c r="R465" s="186" t="s">
        <v>2882</v>
      </c>
      <c r="S465" s="186">
        <v>2018.0</v>
      </c>
      <c r="T465" s="186" t="s">
        <v>576</v>
      </c>
      <c r="U465" s="183"/>
      <c r="V465" s="215" t="s">
        <v>2883</v>
      </c>
      <c r="W465" s="186" t="s">
        <v>2884</v>
      </c>
      <c r="X465" s="183"/>
      <c r="Y465" s="183"/>
      <c r="Z465" s="183"/>
      <c r="AA465" s="183"/>
      <c r="AB465" s="183"/>
      <c r="AC465" s="183"/>
      <c r="AD465" s="186">
        <v>86.0</v>
      </c>
      <c r="AE465" s="183"/>
      <c r="AF465" s="186" t="s">
        <v>2885</v>
      </c>
      <c r="AG465" s="183"/>
      <c r="AH465" s="183"/>
      <c r="AI465" s="183"/>
      <c r="AJ465" s="183"/>
      <c r="AK465" s="183"/>
      <c r="AL465" s="183"/>
      <c r="AM465" s="183"/>
      <c r="AN465" s="183"/>
      <c r="AO465" s="183"/>
      <c r="AP465" s="188"/>
      <c r="AQ465" s="134"/>
      <c r="AR465" s="134"/>
      <c r="AS465" s="189"/>
      <c r="AT465" s="189"/>
      <c r="AU465" s="134"/>
      <c r="AV465" s="189"/>
      <c r="AW465" s="189"/>
      <c r="AX465" s="189"/>
      <c r="AY465" s="134"/>
      <c r="AZ465" s="189"/>
      <c r="BA465" s="189"/>
      <c r="BB465" s="189"/>
      <c r="BC465" s="189"/>
      <c r="BD465" s="134"/>
      <c r="BE465" s="189"/>
      <c r="BF465" s="189"/>
      <c r="BG465" s="189"/>
      <c r="BH465" s="189"/>
      <c r="BI465" s="134"/>
      <c r="BJ465" s="189"/>
      <c r="BK465" s="189"/>
      <c r="BL465" s="189"/>
      <c r="BM465" s="189"/>
      <c r="BN465" s="189"/>
      <c r="BO465" s="189"/>
      <c r="BP465" s="189"/>
      <c r="BQ465" s="189"/>
      <c r="BR465" s="189"/>
      <c r="BS465" s="189"/>
      <c r="BT465" s="189"/>
      <c r="BU465" s="189"/>
      <c r="BV465" s="189"/>
      <c r="BW465" s="189"/>
      <c r="BX465" s="189"/>
      <c r="BY465" s="189"/>
      <c r="BZ465" s="189"/>
      <c r="CA465" s="189"/>
    </row>
    <row r="466">
      <c r="A466" s="174"/>
      <c r="B466" s="68"/>
      <c r="C466" s="69" t="s">
        <v>382</v>
      </c>
      <c r="E466" s="199" t="s">
        <v>895</v>
      </c>
      <c r="G466" s="178"/>
      <c r="H466" s="179"/>
      <c r="J466" s="133"/>
      <c r="L466" s="180"/>
      <c r="M466" s="181"/>
      <c r="N466" s="182"/>
      <c r="O466" s="183"/>
      <c r="P466" s="184" t="s">
        <v>2886</v>
      </c>
      <c r="Q466" s="185" t="s">
        <v>2887</v>
      </c>
      <c r="R466" s="186" t="s">
        <v>2888</v>
      </c>
      <c r="S466" s="186">
        <v>2022.0</v>
      </c>
      <c r="T466" s="186" t="s">
        <v>2615</v>
      </c>
      <c r="U466" s="183"/>
      <c r="V466" s="215" t="s">
        <v>2889</v>
      </c>
      <c r="W466" s="186" t="s">
        <v>2890</v>
      </c>
      <c r="X466" s="183"/>
      <c r="Y466" s="183"/>
      <c r="Z466" s="183"/>
      <c r="AA466" s="183"/>
      <c r="AB466" s="183"/>
      <c r="AC466" s="183"/>
      <c r="AD466" s="186">
        <v>3.0</v>
      </c>
      <c r="AE466" s="186">
        <v>5.0</v>
      </c>
      <c r="AF466" s="186">
        <v>100483.0</v>
      </c>
      <c r="AG466" s="183"/>
      <c r="AH466" s="183"/>
      <c r="AI466" s="183"/>
      <c r="AJ466" s="183"/>
      <c r="AK466" s="183"/>
      <c r="AL466" s="183"/>
      <c r="AM466" s="183"/>
      <c r="AN466" s="183"/>
      <c r="AO466" s="183"/>
      <c r="AP466" s="188"/>
      <c r="AQ466" s="134"/>
      <c r="AR466" s="134"/>
      <c r="AS466" s="189"/>
      <c r="AT466" s="189"/>
      <c r="AU466" s="134"/>
      <c r="AV466" s="189"/>
      <c r="AW466" s="189"/>
      <c r="AX466" s="189"/>
      <c r="AY466" s="134"/>
      <c r="AZ466" s="189"/>
      <c r="BA466" s="189"/>
      <c r="BB466" s="189"/>
      <c r="BC466" s="189"/>
      <c r="BD466" s="134"/>
      <c r="BE466" s="189"/>
      <c r="BF466" s="189"/>
      <c r="BG466" s="189"/>
      <c r="BH466" s="189"/>
      <c r="BI466" s="134"/>
      <c r="BJ466" s="189"/>
      <c r="BK466" s="189"/>
      <c r="BL466" s="189"/>
      <c r="BM466" s="189"/>
      <c r="BN466" s="189"/>
      <c r="BO466" s="189"/>
      <c r="BP466" s="189"/>
      <c r="BQ466" s="189"/>
      <c r="BR466" s="189"/>
      <c r="BS466" s="189"/>
      <c r="BT466" s="189"/>
      <c r="BU466" s="189"/>
      <c r="BV466" s="189"/>
      <c r="BW466" s="189"/>
      <c r="BX466" s="189"/>
      <c r="BY466" s="189"/>
      <c r="BZ466" s="189"/>
      <c r="CA466" s="189"/>
    </row>
    <row r="467">
      <c r="A467" s="174"/>
      <c r="B467" s="68"/>
      <c r="C467" s="69" t="s">
        <v>382</v>
      </c>
      <c r="E467" s="199" t="s">
        <v>895</v>
      </c>
      <c r="G467" s="178"/>
      <c r="H467" s="179"/>
      <c r="J467" s="133"/>
      <c r="L467" s="180"/>
      <c r="M467" s="181"/>
      <c r="N467" s="182"/>
      <c r="O467" s="183"/>
      <c r="P467" s="184" t="s">
        <v>792</v>
      </c>
      <c r="Q467" s="185" t="s">
        <v>2891</v>
      </c>
      <c r="R467" s="186" t="s">
        <v>2892</v>
      </c>
      <c r="S467" s="186">
        <v>2020.0</v>
      </c>
      <c r="T467" s="186" t="s">
        <v>794</v>
      </c>
      <c r="U467" s="183"/>
      <c r="V467" s="215" t="s">
        <v>2893</v>
      </c>
      <c r="W467" s="186" t="s">
        <v>2894</v>
      </c>
      <c r="X467" s="183"/>
      <c r="Y467" s="183"/>
      <c r="Z467" s="183"/>
      <c r="AA467" s="183"/>
      <c r="AB467" s="183"/>
      <c r="AC467" s="183"/>
      <c r="AD467" s="186">
        <v>134.0</v>
      </c>
      <c r="AE467" s="183"/>
      <c r="AF467" s="186">
        <v>113302.0</v>
      </c>
      <c r="AG467" s="183"/>
      <c r="AH467" s="183"/>
      <c r="AI467" s="183"/>
      <c r="AJ467" s="183"/>
      <c r="AK467" s="183"/>
      <c r="AL467" s="183"/>
      <c r="AM467" s="183"/>
      <c r="AN467" s="183"/>
      <c r="AO467" s="183"/>
      <c r="AP467" s="188"/>
      <c r="AQ467" s="134"/>
      <c r="AR467" s="134"/>
      <c r="AS467" s="189"/>
      <c r="AT467" s="189"/>
      <c r="AU467" s="134"/>
      <c r="AV467" s="189"/>
      <c r="AW467" s="189"/>
      <c r="AX467" s="189"/>
      <c r="AY467" s="134"/>
      <c r="AZ467" s="189"/>
      <c r="BA467" s="189"/>
      <c r="BB467" s="189"/>
      <c r="BC467" s="189"/>
      <c r="BD467" s="134"/>
      <c r="BE467" s="189"/>
      <c r="BF467" s="189"/>
      <c r="BG467" s="189"/>
      <c r="BH467" s="189"/>
      <c r="BI467" s="134"/>
      <c r="BJ467" s="189"/>
      <c r="BK467" s="189"/>
      <c r="BL467" s="189"/>
      <c r="BM467" s="189"/>
      <c r="BN467" s="189"/>
      <c r="BO467" s="189"/>
      <c r="BP467" s="189"/>
      <c r="BQ467" s="189"/>
      <c r="BR467" s="189"/>
      <c r="BS467" s="189"/>
      <c r="BT467" s="189"/>
      <c r="BU467" s="189"/>
      <c r="BV467" s="189"/>
      <c r="BW467" s="189"/>
      <c r="BX467" s="189"/>
      <c r="BY467" s="189"/>
      <c r="BZ467" s="189"/>
      <c r="CA467" s="189"/>
    </row>
    <row r="468">
      <c r="A468" s="174"/>
      <c r="B468" s="68"/>
      <c r="C468" s="69" t="s">
        <v>2799</v>
      </c>
      <c r="E468" s="199" t="s">
        <v>2895</v>
      </c>
      <c r="G468" s="178"/>
      <c r="H468" s="179"/>
      <c r="J468" s="133"/>
      <c r="L468" s="180"/>
      <c r="M468" s="181"/>
      <c r="N468" s="182"/>
      <c r="O468" s="183"/>
      <c r="P468" s="184" t="s">
        <v>2896</v>
      </c>
      <c r="Q468" s="185" t="s">
        <v>2897</v>
      </c>
      <c r="R468" s="186" t="s">
        <v>2898</v>
      </c>
      <c r="S468" s="186">
        <v>2022.0</v>
      </c>
      <c r="T468" s="186" t="s">
        <v>2521</v>
      </c>
      <c r="U468" s="183"/>
      <c r="V468" s="215" t="s">
        <v>2899</v>
      </c>
      <c r="W468" s="186" t="s">
        <v>2900</v>
      </c>
      <c r="X468" s="183"/>
      <c r="Y468" s="183"/>
      <c r="Z468" s="183"/>
      <c r="AA468" s="183"/>
      <c r="AB468" s="183"/>
      <c r="AC468" s="183"/>
      <c r="AD468" s="186">
        <v>59.0</v>
      </c>
      <c r="AE468" s="186">
        <v>1.0</v>
      </c>
      <c r="AF468" s="186">
        <v>102794.0</v>
      </c>
      <c r="AG468" s="183"/>
      <c r="AH468" s="183"/>
      <c r="AI468" s="183"/>
      <c r="AJ468" s="183"/>
      <c r="AK468" s="183"/>
      <c r="AL468" s="183"/>
      <c r="AM468" s="183"/>
      <c r="AN468" s="183"/>
      <c r="AO468" s="183"/>
      <c r="AP468" s="188"/>
      <c r="AQ468" s="134"/>
      <c r="AR468" s="134"/>
      <c r="AS468" s="189"/>
      <c r="AT468" s="189"/>
      <c r="AU468" s="134"/>
      <c r="AV468" s="189"/>
      <c r="AW468" s="189"/>
      <c r="AX468" s="189"/>
      <c r="AY468" s="134"/>
      <c r="AZ468" s="189"/>
      <c r="BA468" s="189"/>
      <c r="BB468" s="189"/>
      <c r="BC468" s="189"/>
      <c r="BD468" s="134"/>
      <c r="BE468" s="189"/>
      <c r="BF468" s="189"/>
      <c r="BG468" s="189"/>
      <c r="BH468" s="189"/>
      <c r="BI468" s="134"/>
      <c r="BJ468" s="189"/>
      <c r="BK468" s="189"/>
      <c r="BL468" s="189"/>
      <c r="BM468" s="189"/>
      <c r="BN468" s="189"/>
      <c r="BO468" s="189"/>
      <c r="BP468" s="189"/>
      <c r="BQ468" s="189"/>
      <c r="BR468" s="189"/>
      <c r="BS468" s="189"/>
      <c r="BT468" s="189"/>
      <c r="BU468" s="189"/>
      <c r="BV468" s="189"/>
      <c r="BW468" s="189"/>
      <c r="BX468" s="189"/>
      <c r="BY468" s="189"/>
      <c r="BZ468" s="189"/>
      <c r="CA468" s="189"/>
    </row>
    <row r="469">
      <c r="A469" s="174"/>
      <c r="B469" s="68"/>
      <c r="C469" s="69" t="s">
        <v>2799</v>
      </c>
      <c r="E469" s="199" t="s">
        <v>895</v>
      </c>
      <c r="G469" s="178"/>
      <c r="H469" s="179"/>
      <c r="J469" s="133"/>
      <c r="L469" s="180"/>
      <c r="M469" s="181"/>
      <c r="N469" s="182"/>
      <c r="O469" s="183"/>
      <c r="P469" s="184" t="s">
        <v>2901</v>
      </c>
      <c r="Q469" s="185" t="s">
        <v>2902</v>
      </c>
      <c r="R469" s="186" t="s">
        <v>2903</v>
      </c>
      <c r="S469" s="186">
        <v>2022.0</v>
      </c>
      <c r="T469" s="186" t="s">
        <v>2457</v>
      </c>
      <c r="U469" s="183"/>
      <c r="V469" s="215" t="s">
        <v>2904</v>
      </c>
      <c r="W469" s="186" t="s">
        <v>2905</v>
      </c>
      <c r="X469" s="183"/>
      <c r="Y469" s="183"/>
      <c r="Z469" s="183"/>
      <c r="AA469" s="183"/>
      <c r="AB469" s="183"/>
      <c r="AC469" s="183"/>
      <c r="AD469" s="186">
        <v>213.0</v>
      </c>
      <c r="AE469" s="183"/>
      <c r="AF469" s="186" t="s">
        <v>2906</v>
      </c>
      <c r="AG469" s="183"/>
      <c r="AH469" s="183"/>
      <c r="AI469" s="183"/>
      <c r="AJ469" s="183"/>
      <c r="AK469" s="183"/>
      <c r="AL469" s="183"/>
      <c r="AM469" s="183"/>
      <c r="AN469" s="183"/>
      <c r="AO469" s="183"/>
      <c r="AP469" s="188"/>
      <c r="AQ469" s="134"/>
      <c r="AR469" s="134"/>
      <c r="AS469" s="189"/>
      <c r="AT469" s="189"/>
      <c r="AU469" s="134"/>
      <c r="AV469" s="189"/>
      <c r="AW469" s="189"/>
      <c r="AX469" s="189"/>
      <c r="AY469" s="134"/>
      <c r="AZ469" s="189"/>
      <c r="BA469" s="189"/>
      <c r="BB469" s="189"/>
      <c r="BC469" s="189"/>
      <c r="BD469" s="134"/>
      <c r="BE469" s="189"/>
      <c r="BF469" s="189"/>
      <c r="BG469" s="189"/>
      <c r="BH469" s="189"/>
      <c r="BI469" s="134"/>
      <c r="BJ469" s="189"/>
      <c r="BK469" s="189"/>
      <c r="BL469" s="189"/>
      <c r="BM469" s="189"/>
      <c r="BN469" s="189"/>
      <c r="BO469" s="189"/>
      <c r="BP469" s="189"/>
      <c r="BQ469" s="189"/>
      <c r="BR469" s="189"/>
      <c r="BS469" s="189"/>
      <c r="BT469" s="189"/>
      <c r="BU469" s="189"/>
      <c r="BV469" s="189"/>
      <c r="BW469" s="189"/>
      <c r="BX469" s="189"/>
      <c r="BY469" s="189"/>
      <c r="BZ469" s="189"/>
      <c r="CA469" s="189"/>
    </row>
    <row r="470">
      <c r="A470" s="174"/>
      <c r="B470" s="68"/>
      <c r="C470" s="69" t="s">
        <v>2799</v>
      </c>
      <c r="E470" s="199" t="s">
        <v>895</v>
      </c>
      <c r="G470" s="178"/>
      <c r="H470" s="179"/>
      <c r="J470" s="133"/>
      <c r="L470" s="180"/>
      <c r="M470" s="181"/>
      <c r="N470" s="182"/>
      <c r="O470" s="183"/>
      <c r="P470" s="184" t="s">
        <v>2907</v>
      </c>
      <c r="Q470" s="185" t="s">
        <v>2908</v>
      </c>
      <c r="R470" s="186" t="s">
        <v>2909</v>
      </c>
      <c r="S470" s="186">
        <v>2022.0</v>
      </c>
      <c r="T470" s="186" t="s">
        <v>794</v>
      </c>
      <c r="U470" s="183"/>
      <c r="V470" s="215" t="s">
        <v>2910</v>
      </c>
      <c r="W470" s="186" t="s">
        <v>2911</v>
      </c>
      <c r="X470" s="183"/>
      <c r="Y470" s="183"/>
      <c r="Z470" s="183"/>
      <c r="AA470" s="183"/>
      <c r="AB470" s="183"/>
      <c r="AC470" s="183"/>
      <c r="AD470" s="186">
        <v>162.0</v>
      </c>
      <c r="AE470" s="183"/>
      <c r="AF470" s="186">
        <v>113792.0</v>
      </c>
      <c r="AG470" s="183"/>
      <c r="AH470" s="183"/>
      <c r="AI470" s="183"/>
      <c r="AJ470" s="183"/>
      <c r="AK470" s="183"/>
      <c r="AL470" s="183"/>
      <c r="AM470" s="183"/>
      <c r="AN470" s="183"/>
      <c r="AO470" s="183"/>
      <c r="AP470" s="188"/>
      <c r="AQ470" s="134"/>
      <c r="AR470" s="134"/>
      <c r="AS470" s="189"/>
      <c r="AT470" s="189"/>
      <c r="AU470" s="134"/>
      <c r="AV470" s="189"/>
      <c r="AW470" s="189"/>
      <c r="AX470" s="189"/>
      <c r="AY470" s="134"/>
      <c r="AZ470" s="189"/>
      <c r="BA470" s="189"/>
      <c r="BB470" s="189"/>
      <c r="BC470" s="189"/>
      <c r="BD470" s="134"/>
      <c r="BE470" s="189"/>
      <c r="BF470" s="189"/>
      <c r="BG470" s="189"/>
      <c r="BH470" s="189"/>
      <c r="BI470" s="134"/>
      <c r="BJ470" s="189"/>
      <c r="BK470" s="189"/>
      <c r="BL470" s="189"/>
      <c r="BM470" s="189"/>
      <c r="BN470" s="189"/>
      <c r="BO470" s="189"/>
      <c r="BP470" s="189"/>
      <c r="BQ470" s="189"/>
      <c r="BR470" s="189"/>
      <c r="BS470" s="189"/>
      <c r="BT470" s="189"/>
      <c r="BU470" s="189"/>
      <c r="BV470" s="189"/>
      <c r="BW470" s="189"/>
      <c r="BX470" s="189"/>
      <c r="BY470" s="189"/>
      <c r="BZ470" s="189"/>
      <c r="CA470" s="189"/>
    </row>
    <row r="471">
      <c r="A471" s="174"/>
      <c r="B471" s="68"/>
      <c r="C471" s="69" t="s">
        <v>2799</v>
      </c>
      <c r="E471" s="199" t="s">
        <v>895</v>
      </c>
      <c r="G471" s="178"/>
      <c r="H471" s="179"/>
      <c r="J471" s="133"/>
      <c r="L471" s="180"/>
      <c r="M471" s="181"/>
      <c r="N471" s="182"/>
      <c r="O471" s="183"/>
      <c r="P471" s="184" t="s">
        <v>404</v>
      </c>
      <c r="Q471" s="185" t="s">
        <v>2912</v>
      </c>
      <c r="R471" s="186" t="s">
        <v>2913</v>
      </c>
      <c r="S471" s="186">
        <v>2016.0</v>
      </c>
      <c r="T471" s="186" t="s">
        <v>406</v>
      </c>
      <c r="U471" s="183"/>
      <c r="V471" s="215" t="s">
        <v>2914</v>
      </c>
      <c r="W471" s="186" t="s">
        <v>2915</v>
      </c>
      <c r="X471" s="183"/>
      <c r="Y471" s="183"/>
      <c r="Z471" s="183"/>
      <c r="AA471" s="183"/>
      <c r="AB471" s="183"/>
      <c r="AC471" s="183"/>
      <c r="AD471" s="186">
        <v>78.0</v>
      </c>
      <c r="AE471" s="183"/>
      <c r="AF471" s="186" t="s">
        <v>2916</v>
      </c>
      <c r="AG471" s="183"/>
      <c r="AH471" s="183"/>
      <c r="AI471" s="183"/>
      <c r="AJ471" s="183"/>
      <c r="AK471" s="183"/>
      <c r="AL471" s="183"/>
      <c r="AM471" s="183"/>
      <c r="AN471" s="183"/>
      <c r="AO471" s="183"/>
      <c r="AP471" s="188"/>
      <c r="AQ471" s="134"/>
      <c r="AR471" s="134"/>
      <c r="AS471" s="189"/>
      <c r="AT471" s="189"/>
      <c r="AU471" s="134"/>
      <c r="AV471" s="189"/>
      <c r="AW471" s="189"/>
      <c r="AX471" s="189"/>
      <c r="AY471" s="134"/>
      <c r="AZ471" s="189"/>
      <c r="BA471" s="189"/>
      <c r="BB471" s="189"/>
      <c r="BC471" s="189"/>
      <c r="BD471" s="134"/>
      <c r="BE471" s="189"/>
      <c r="BF471" s="189"/>
      <c r="BG471" s="189"/>
      <c r="BH471" s="189"/>
      <c r="BI471" s="134"/>
      <c r="BJ471" s="189"/>
      <c r="BK471" s="189"/>
      <c r="BL471" s="189"/>
      <c r="BM471" s="189"/>
      <c r="BN471" s="189"/>
      <c r="BO471" s="189"/>
      <c r="BP471" s="189"/>
      <c r="BQ471" s="189"/>
      <c r="BR471" s="189"/>
      <c r="BS471" s="189"/>
      <c r="BT471" s="189"/>
      <c r="BU471" s="189"/>
      <c r="BV471" s="189"/>
      <c r="BW471" s="189"/>
      <c r="BX471" s="189"/>
      <c r="BY471" s="189"/>
      <c r="BZ471" s="189"/>
      <c r="CA471" s="189"/>
    </row>
    <row r="472">
      <c r="A472" s="174"/>
      <c r="B472" s="68"/>
      <c r="C472" s="69" t="s">
        <v>2799</v>
      </c>
      <c r="E472" s="199" t="s">
        <v>895</v>
      </c>
      <c r="G472" s="178"/>
      <c r="H472" s="179"/>
      <c r="J472" s="133"/>
      <c r="L472" s="180"/>
      <c r="M472" s="181"/>
      <c r="N472" s="182"/>
      <c r="O472" s="183"/>
      <c r="P472" s="184" t="s">
        <v>2917</v>
      </c>
      <c r="Q472" s="185" t="s">
        <v>2918</v>
      </c>
      <c r="R472" s="186" t="s">
        <v>2919</v>
      </c>
      <c r="S472" s="186">
        <v>2015.0</v>
      </c>
      <c r="T472" s="186" t="s">
        <v>2920</v>
      </c>
      <c r="U472" s="183"/>
      <c r="V472" s="215" t="s">
        <v>2921</v>
      </c>
      <c r="W472" s="186" t="s">
        <v>2922</v>
      </c>
      <c r="X472" s="183"/>
      <c r="Y472" s="183"/>
      <c r="Z472" s="183"/>
      <c r="AA472" s="183"/>
      <c r="AB472" s="183"/>
      <c r="AC472" s="183"/>
      <c r="AD472" s="186">
        <v>41.0</v>
      </c>
      <c r="AE472" s="183"/>
      <c r="AF472" s="186" t="s">
        <v>2923</v>
      </c>
      <c r="AG472" s="183"/>
      <c r="AH472" s="183"/>
      <c r="AI472" s="183"/>
      <c r="AJ472" s="183"/>
      <c r="AK472" s="183"/>
      <c r="AL472" s="183"/>
      <c r="AM472" s="183"/>
      <c r="AN472" s="183"/>
      <c r="AO472" s="183"/>
      <c r="AP472" s="188"/>
      <c r="AQ472" s="134"/>
      <c r="AR472" s="134"/>
      <c r="AS472" s="189"/>
      <c r="AT472" s="189"/>
      <c r="AU472" s="134"/>
      <c r="AV472" s="189"/>
      <c r="AW472" s="189"/>
      <c r="AX472" s="189"/>
      <c r="AY472" s="134"/>
      <c r="AZ472" s="189"/>
      <c r="BA472" s="189"/>
      <c r="BB472" s="189"/>
      <c r="BC472" s="189"/>
      <c r="BD472" s="134"/>
      <c r="BE472" s="189"/>
      <c r="BF472" s="189"/>
      <c r="BG472" s="189"/>
      <c r="BH472" s="189"/>
      <c r="BI472" s="134"/>
      <c r="BJ472" s="189"/>
      <c r="BK472" s="189"/>
      <c r="BL472" s="189"/>
      <c r="BM472" s="189"/>
      <c r="BN472" s="189"/>
      <c r="BO472" s="189"/>
      <c r="BP472" s="189"/>
      <c r="BQ472" s="189"/>
      <c r="BR472" s="189"/>
      <c r="BS472" s="189"/>
      <c r="BT472" s="189"/>
      <c r="BU472" s="189"/>
      <c r="BV472" s="189"/>
      <c r="BW472" s="189"/>
      <c r="BX472" s="189"/>
      <c r="BY472" s="189"/>
      <c r="BZ472" s="189"/>
      <c r="CA472" s="189"/>
    </row>
    <row r="473">
      <c r="A473" s="174"/>
      <c r="B473" s="68"/>
      <c r="C473" s="69" t="s">
        <v>2924</v>
      </c>
      <c r="E473" s="199" t="s">
        <v>895</v>
      </c>
      <c r="G473" s="178"/>
      <c r="H473" s="179"/>
      <c r="J473" s="133"/>
      <c r="L473" s="180"/>
      <c r="M473" s="181"/>
      <c r="N473" s="182"/>
      <c r="O473" s="183"/>
      <c r="P473" s="184" t="s">
        <v>2925</v>
      </c>
      <c r="Q473" s="185" t="s">
        <v>2926</v>
      </c>
      <c r="R473" s="186" t="s">
        <v>2927</v>
      </c>
      <c r="S473" s="186">
        <v>2021.0</v>
      </c>
      <c r="T473" s="186" t="s">
        <v>406</v>
      </c>
      <c r="U473" s="183"/>
      <c r="V473" s="215" t="s">
        <v>2928</v>
      </c>
      <c r="W473" s="186" t="s">
        <v>2929</v>
      </c>
      <c r="X473" s="183"/>
      <c r="Y473" s="183"/>
      <c r="Z473" s="183"/>
      <c r="AA473" s="183"/>
      <c r="AB473" s="183"/>
      <c r="AC473" s="183"/>
      <c r="AD473" s="186">
        <v>124.0</v>
      </c>
      <c r="AE473" s="183"/>
      <c r="AF473" s="186">
        <v>103357.0</v>
      </c>
      <c r="AG473" s="183"/>
      <c r="AH473" s="183"/>
      <c r="AI473" s="183"/>
      <c r="AJ473" s="183"/>
      <c r="AK473" s="183"/>
      <c r="AL473" s="183"/>
      <c r="AM473" s="183"/>
      <c r="AN473" s="183"/>
      <c r="AO473" s="183"/>
      <c r="AP473" s="188"/>
      <c r="AQ473" s="134"/>
      <c r="AR473" s="134"/>
      <c r="AS473" s="189"/>
      <c r="AT473" s="189"/>
      <c r="AU473" s="134"/>
      <c r="AV473" s="189"/>
      <c r="AW473" s="189"/>
      <c r="AX473" s="189"/>
      <c r="AY473" s="134"/>
      <c r="AZ473" s="189"/>
      <c r="BA473" s="189"/>
      <c r="BB473" s="189"/>
      <c r="BC473" s="189"/>
      <c r="BD473" s="134"/>
      <c r="BE473" s="189"/>
      <c r="BF473" s="189"/>
      <c r="BG473" s="189"/>
      <c r="BH473" s="189"/>
      <c r="BI473" s="134"/>
      <c r="BJ473" s="189"/>
      <c r="BK473" s="189"/>
      <c r="BL473" s="189"/>
      <c r="BM473" s="189"/>
      <c r="BN473" s="189"/>
      <c r="BO473" s="189"/>
      <c r="BP473" s="189"/>
      <c r="BQ473" s="189"/>
      <c r="BR473" s="189"/>
      <c r="BS473" s="189"/>
      <c r="BT473" s="189"/>
      <c r="BU473" s="189"/>
      <c r="BV473" s="189"/>
      <c r="BW473" s="189"/>
      <c r="BX473" s="189"/>
      <c r="BY473" s="189"/>
      <c r="BZ473" s="189"/>
      <c r="CA473" s="189"/>
    </row>
    <row r="474">
      <c r="A474" s="174"/>
      <c r="B474" s="68"/>
      <c r="C474" s="69" t="s">
        <v>2924</v>
      </c>
      <c r="E474" s="199" t="s">
        <v>895</v>
      </c>
      <c r="G474" s="178"/>
      <c r="H474" s="179"/>
      <c r="J474" s="133"/>
      <c r="L474" s="180"/>
      <c r="M474" s="181"/>
      <c r="N474" s="182"/>
      <c r="O474" s="183"/>
      <c r="P474" s="184" t="s">
        <v>2930</v>
      </c>
      <c r="Q474" s="185" t="s">
        <v>2931</v>
      </c>
      <c r="R474" s="186" t="s">
        <v>2932</v>
      </c>
      <c r="S474" s="186">
        <v>2016.0</v>
      </c>
      <c r="T474" s="186" t="s">
        <v>495</v>
      </c>
      <c r="U474" s="183"/>
      <c r="V474" s="215" t="s">
        <v>2933</v>
      </c>
      <c r="W474" s="186" t="s">
        <v>2934</v>
      </c>
      <c r="X474" s="183"/>
      <c r="Y474" s="183"/>
      <c r="Z474" s="183"/>
      <c r="AA474" s="183"/>
      <c r="AB474" s="183"/>
      <c r="AC474" s="183"/>
      <c r="AD474" s="186">
        <v>61.0</v>
      </c>
      <c r="AE474" s="183"/>
      <c r="AF474" s="186" t="s">
        <v>2935</v>
      </c>
      <c r="AG474" s="183"/>
      <c r="AH474" s="183"/>
      <c r="AI474" s="183"/>
      <c r="AJ474" s="183"/>
      <c r="AK474" s="183"/>
      <c r="AL474" s="183"/>
      <c r="AM474" s="183"/>
      <c r="AN474" s="183"/>
      <c r="AO474" s="183"/>
      <c r="AP474" s="188"/>
      <c r="AQ474" s="134"/>
      <c r="AR474" s="134"/>
      <c r="AS474" s="189"/>
      <c r="AT474" s="189"/>
      <c r="AU474" s="134"/>
      <c r="AV474" s="189"/>
      <c r="AW474" s="189"/>
      <c r="AX474" s="189"/>
      <c r="AY474" s="134"/>
      <c r="AZ474" s="189"/>
      <c r="BA474" s="189"/>
      <c r="BB474" s="189"/>
      <c r="BC474" s="189"/>
      <c r="BD474" s="134"/>
      <c r="BE474" s="189"/>
      <c r="BF474" s="189"/>
      <c r="BG474" s="189"/>
      <c r="BH474" s="189"/>
      <c r="BI474" s="134"/>
      <c r="BJ474" s="189"/>
      <c r="BK474" s="189"/>
      <c r="BL474" s="189"/>
      <c r="BM474" s="189"/>
      <c r="BN474" s="189"/>
      <c r="BO474" s="189"/>
      <c r="BP474" s="189"/>
      <c r="BQ474" s="189"/>
      <c r="BR474" s="189"/>
      <c r="BS474" s="189"/>
      <c r="BT474" s="189"/>
      <c r="BU474" s="189"/>
      <c r="BV474" s="189"/>
      <c r="BW474" s="189"/>
      <c r="BX474" s="189"/>
      <c r="BY474" s="189"/>
      <c r="BZ474" s="189"/>
      <c r="CA474" s="189"/>
    </row>
    <row r="475">
      <c r="A475" s="174"/>
      <c r="B475" s="68"/>
      <c r="C475" s="69" t="s">
        <v>2924</v>
      </c>
      <c r="E475" s="199" t="s">
        <v>895</v>
      </c>
      <c r="G475" s="178"/>
      <c r="H475" s="179"/>
      <c r="J475" s="133"/>
      <c r="L475" s="180"/>
      <c r="M475" s="181"/>
      <c r="N475" s="182"/>
      <c r="O475" s="183"/>
      <c r="P475" s="184" t="s">
        <v>2936</v>
      </c>
      <c r="Q475" s="185" t="s">
        <v>2937</v>
      </c>
      <c r="R475" s="186" t="s">
        <v>2938</v>
      </c>
      <c r="S475" s="186">
        <v>2021.0</v>
      </c>
      <c r="T475" s="186" t="s">
        <v>744</v>
      </c>
      <c r="U475" s="183"/>
      <c r="V475" s="215" t="s">
        <v>2939</v>
      </c>
      <c r="W475" s="186" t="s">
        <v>2940</v>
      </c>
      <c r="X475" s="183"/>
      <c r="Y475" s="183"/>
      <c r="Z475" s="183"/>
      <c r="AA475" s="183"/>
      <c r="AB475" s="183"/>
      <c r="AC475" s="183"/>
      <c r="AD475" s="186">
        <v>48.0</v>
      </c>
      <c r="AE475" s="183"/>
      <c r="AF475" s="186">
        <v>101294.0</v>
      </c>
      <c r="AG475" s="183"/>
      <c r="AH475" s="183"/>
      <c r="AI475" s="183"/>
      <c r="AJ475" s="183"/>
      <c r="AK475" s="183"/>
      <c r="AL475" s="183"/>
      <c r="AM475" s="183"/>
      <c r="AN475" s="183"/>
      <c r="AO475" s="183"/>
      <c r="AP475" s="188"/>
      <c r="AQ475" s="134"/>
      <c r="AR475" s="134"/>
      <c r="AS475" s="189"/>
      <c r="AT475" s="189"/>
      <c r="AU475" s="134"/>
      <c r="AV475" s="189"/>
      <c r="AW475" s="189"/>
      <c r="AX475" s="189"/>
      <c r="AY475" s="134"/>
      <c r="AZ475" s="189"/>
      <c r="BA475" s="189"/>
      <c r="BB475" s="189"/>
      <c r="BC475" s="189"/>
      <c r="BD475" s="134"/>
      <c r="BE475" s="189"/>
      <c r="BF475" s="189"/>
      <c r="BG475" s="189"/>
      <c r="BH475" s="189"/>
      <c r="BI475" s="134"/>
      <c r="BJ475" s="189"/>
      <c r="BK475" s="189"/>
      <c r="BL475" s="189"/>
      <c r="BM475" s="189"/>
      <c r="BN475" s="189"/>
      <c r="BO475" s="189"/>
      <c r="BP475" s="189"/>
      <c r="BQ475" s="189"/>
      <c r="BR475" s="189"/>
      <c r="BS475" s="189"/>
      <c r="BT475" s="189"/>
      <c r="BU475" s="189"/>
      <c r="BV475" s="189"/>
      <c r="BW475" s="189"/>
      <c r="BX475" s="189"/>
      <c r="BY475" s="189"/>
      <c r="BZ475" s="189"/>
      <c r="CA475" s="189"/>
    </row>
    <row r="476">
      <c r="A476" s="174"/>
      <c r="B476" s="68"/>
      <c r="C476" s="69" t="s">
        <v>2924</v>
      </c>
      <c r="E476" s="199" t="s">
        <v>895</v>
      </c>
      <c r="G476" s="178"/>
      <c r="H476" s="179"/>
      <c r="J476" s="133"/>
      <c r="L476" s="180"/>
      <c r="M476" s="181"/>
      <c r="N476" s="182"/>
      <c r="O476" s="183"/>
      <c r="P476" s="184" t="s">
        <v>2941</v>
      </c>
      <c r="Q476" s="185" t="s">
        <v>2942</v>
      </c>
      <c r="R476" s="186" t="s">
        <v>2943</v>
      </c>
      <c r="S476" s="186">
        <v>2018.0</v>
      </c>
      <c r="T476" s="186" t="s">
        <v>2944</v>
      </c>
      <c r="U476" s="183"/>
      <c r="V476" s="215" t="s">
        <v>2945</v>
      </c>
      <c r="W476" s="186" t="s">
        <v>2946</v>
      </c>
      <c r="X476" s="183"/>
      <c r="Y476" s="183"/>
      <c r="Z476" s="183"/>
      <c r="AA476" s="183"/>
      <c r="AB476" s="183"/>
      <c r="AC476" s="183"/>
      <c r="AD476" s="186">
        <v>166.0</v>
      </c>
      <c r="AE476" s="183"/>
      <c r="AF476" s="186" t="s">
        <v>2947</v>
      </c>
      <c r="AG476" s="183"/>
      <c r="AH476" s="183"/>
      <c r="AI476" s="183"/>
      <c r="AJ476" s="183"/>
      <c r="AK476" s="183"/>
      <c r="AL476" s="183"/>
      <c r="AM476" s="183"/>
      <c r="AN476" s="183"/>
      <c r="AO476" s="183"/>
      <c r="AP476" s="188"/>
      <c r="AQ476" s="134"/>
      <c r="AR476" s="134"/>
      <c r="AS476" s="189"/>
      <c r="AT476" s="189"/>
      <c r="AU476" s="134"/>
      <c r="AV476" s="189"/>
      <c r="AW476" s="189"/>
      <c r="AX476" s="189"/>
      <c r="AY476" s="134"/>
      <c r="AZ476" s="189"/>
      <c r="BA476" s="189"/>
      <c r="BB476" s="189"/>
      <c r="BC476" s="189"/>
      <c r="BD476" s="134"/>
      <c r="BE476" s="189"/>
      <c r="BF476" s="189"/>
      <c r="BG476" s="189"/>
      <c r="BH476" s="189"/>
      <c r="BI476" s="134"/>
      <c r="BJ476" s="189"/>
      <c r="BK476" s="189"/>
      <c r="BL476" s="189"/>
      <c r="BM476" s="189"/>
      <c r="BN476" s="189"/>
      <c r="BO476" s="189"/>
      <c r="BP476" s="189"/>
      <c r="BQ476" s="189"/>
      <c r="BR476" s="189"/>
      <c r="BS476" s="189"/>
      <c r="BT476" s="189"/>
      <c r="BU476" s="189"/>
      <c r="BV476" s="189"/>
      <c r="BW476" s="189"/>
      <c r="BX476" s="189"/>
      <c r="BY476" s="189"/>
      <c r="BZ476" s="189"/>
      <c r="CA476" s="189"/>
    </row>
    <row r="477">
      <c r="A477" s="174"/>
      <c r="B477" s="68"/>
      <c r="C477" s="69" t="s">
        <v>2924</v>
      </c>
      <c r="E477" s="199" t="s">
        <v>895</v>
      </c>
      <c r="G477" s="178"/>
      <c r="H477" s="179"/>
      <c r="J477" s="133"/>
      <c r="L477" s="180"/>
      <c r="M477" s="181"/>
      <c r="N477" s="182"/>
      <c r="O477" s="183"/>
      <c r="P477" s="184" t="s">
        <v>2948</v>
      </c>
      <c r="Q477" s="185" t="s">
        <v>2949</v>
      </c>
      <c r="R477" s="186" t="s">
        <v>2950</v>
      </c>
      <c r="S477" s="186">
        <v>2020.0</v>
      </c>
      <c r="T477" s="186" t="s">
        <v>2496</v>
      </c>
      <c r="U477" s="183"/>
      <c r="V477" s="215" t="s">
        <v>2951</v>
      </c>
      <c r="W477" s="186" t="s">
        <v>2952</v>
      </c>
      <c r="X477" s="183"/>
      <c r="Y477" s="183"/>
      <c r="Z477" s="183"/>
      <c r="AA477" s="183"/>
      <c r="AB477" s="183"/>
      <c r="AC477" s="183"/>
      <c r="AD477" s="186">
        <v>177.0</v>
      </c>
      <c r="AE477" s="183"/>
      <c r="AF477" s="186">
        <v>105698.0</v>
      </c>
      <c r="AG477" s="183"/>
      <c r="AH477" s="183"/>
      <c r="AI477" s="183"/>
      <c r="AJ477" s="183"/>
      <c r="AK477" s="183"/>
      <c r="AL477" s="183"/>
      <c r="AM477" s="183"/>
      <c r="AN477" s="183"/>
      <c r="AO477" s="183"/>
      <c r="AP477" s="188"/>
      <c r="AQ477" s="134"/>
      <c r="AR477" s="134"/>
      <c r="AS477" s="189"/>
      <c r="AT477" s="189"/>
      <c r="AU477" s="134"/>
      <c r="AV477" s="189"/>
      <c r="AW477" s="189"/>
      <c r="AX477" s="189"/>
      <c r="AY477" s="134"/>
      <c r="AZ477" s="189"/>
      <c r="BA477" s="189"/>
      <c r="BB477" s="189"/>
      <c r="BC477" s="189"/>
      <c r="BD477" s="134"/>
      <c r="BE477" s="189"/>
      <c r="BF477" s="189"/>
      <c r="BG477" s="189"/>
      <c r="BH477" s="189"/>
      <c r="BI477" s="134"/>
      <c r="BJ477" s="189"/>
      <c r="BK477" s="189"/>
      <c r="BL477" s="189"/>
      <c r="BM477" s="189"/>
      <c r="BN477" s="189"/>
      <c r="BO477" s="189"/>
      <c r="BP477" s="189"/>
      <c r="BQ477" s="189"/>
      <c r="BR477" s="189"/>
      <c r="BS477" s="189"/>
      <c r="BT477" s="189"/>
      <c r="BU477" s="189"/>
      <c r="BV477" s="189"/>
      <c r="BW477" s="189"/>
      <c r="BX477" s="189"/>
      <c r="BY477" s="189"/>
      <c r="BZ477" s="189"/>
      <c r="CA477" s="189"/>
    </row>
    <row r="478">
      <c r="A478" s="174"/>
      <c r="B478" s="68"/>
      <c r="C478" s="69" t="s">
        <v>2924</v>
      </c>
      <c r="E478" s="199" t="s">
        <v>895</v>
      </c>
      <c r="G478" s="178"/>
      <c r="H478" s="179"/>
      <c r="J478" s="133"/>
      <c r="L478" s="180"/>
      <c r="M478" s="181"/>
      <c r="N478" s="182"/>
      <c r="O478" s="183"/>
      <c r="P478" s="184" t="s">
        <v>2953</v>
      </c>
      <c r="Q478" s="185" t="s">
        <v>2954</v>
      </c>
      <c r="R478" s="186" t="s">
        <v>2955</v>
      </c>
      <c r="S478" s="186">
        <v>2022.0</v>
      </c>
      <c r="T478" s="186" t="s">
        <v>406</v>
      </c>
      <c r="U478" s="183"/>
      <c r="V478" s="215" t="s">
        <v>2956</v>
      </c>
      <c r="W478" s="186" t="s">
        <v>2957</v>
      </c>
      <c r="X478" s="183"/>
      <c r="Y478" s="183"/>
      <c r="Z478" s="183"/>
      <c r="AA478" s="183"/>
      <c r="AB478" s="183"/>
      <c r="AC478" s="183"/>
      <c r="AD478" s="186">
        <v>142.0</v>
      </c>
      <c r="AE478" s="183"/>
      <c r="AF478" s="186">
        <v>103746.0</v>
      </c>
      <c r="AG478" s="183"/>
      <c r="AH478" s="183"/>
      <c r="AI478" s="183"/>
      <c r="AJ478" s="183"/>
      <c r="AK478" s="183"/>
      <c r="AL478" s="183"/>
      <c r="AM478" s="183"/>
      <c r="AN478" s="183"/>
      <c r="AO478" s="183"/>
      <c r="AP478" s="188"/>
      <c r="AQ478" s="134"/>
      <c r="AR478" s="134"/>
      <c r="AS478" s="189"/>
      <c r="AT478" s="189"/>
      <c r="AU478" s="134"/>
      <c r="AV478" s="189"/>
      <c r="AW478" s="189"/>
      <c r="AX478" s="189"/>
      <c r="AY478" s="134"/>
      <c r="AZ478" s="189"/>
      <c r="BA478" s="189"/>
      <c r="BB478" s="189"/>
      <c r="BC478" s="189"/>
      <c r="BD478" s="134"/>
      <c r="BE478" s="189"/>
      <c r="BF478" s="189"/>
      <c r="BG478" s="189"/>
      <c r="BH478" s="189"/>
      <c r="BI478" s="134"/>
      <c r="BJ478" s="189"/>
      <c r="BK478" s="189"/>
      <c r="BL478" s="189"/>
      <c r="BM478" s="189"/>
      <c r="BN478" s="189"/>
      <c r="BO478" s="189"/>
      <c r="BP478" s="189"/>
      <c r="BQ478" s="189"/>
      <c r="BR478" s="189"/>
      <c r="BS478" s="189"/>
      <c r="BT478" s="189"/>
      <c r="BU478" s="189"/>
      <c r="BV478" s="189"/>
      <c r="BW478" s="189"/>
      <c r="BX478" s="189"/>
      <c r="BY478" s="189"/>
      <c r="BZ478" s="189"/>
      <c r="CA478" s="189"/>
    </row>
    <row r="479">
      <c r="A479" s="174"/>
      <c r="B479" s="68"/>
      <c r="C479" s="69" t="s">
        <v>2924</v>
      </c>
      <c r="E479" s="199" t="s">
        <v>895</v>
      </c>
      <c r="G479" s="178"/>
      <c r="H479" s="179"/>
      <c r="J479" s="133"/>
      <c r="L479" s="180"/>
      <c r="M479" s="181"/>
      <c r="N479" s="182"/>
      <c r="O479" s="183"/>
      <c r="P479" s="184" t="s">
        <v>2958</v>
      </c>
      <c r="Q479" s="185" t="s">
        <v>2959</v>
      </c>
      <c r="R479" s="186" t="s">
        <v>2960</v>
      </c>
      <c r="S479" s="186">
        <v>2020.0</v>
      </c>
      <c r="T479" s="186" t="s">
        <v>2961</v>
      </c>
      <c r="U479" s="183"/>
      <c r="V479" s="215" t="s">
        <v>2962</v>
      </c>
      <c r="W479" s="186" t="s">
        <v>2963</v>
      </c>
      <c r="X479" s="183"/>
      <c r="Y479" s="183"/>
      <c r="Z479" s="183"/>
      <c r="AA479" s="183"/>
      <c r="AB479" s="183"/>
      <c r="AC479" s="183"/>
      <c r="AD479" s="186">
        <v>138.0</v>
      </c>
      <c r="AE479" s="183"/>
      <c r="AF479" s="186" t="s">
        <v>2964</v>
      </c>
      <c r="AG479" s="183"/>
      <c r="AH479" s="183"/>
      <c r="AI479" s="183"/>
      <c r="AJ479" s="183"/>
      <c r="AK479" s="183"/>
      <c r="AL479" s="183"/>
      <c r="AM479" s="183"/>
      <c r="AN479" s="183"/>
      <c r="AO479" s="183"/>
      <c r="AP479" s="188"/>
      <c r="AQ479" s="134"/>
      <c r="AR479" s="134"/>
      <c r="AS479" s="189"/>
      <c r="AT479" s="189"/>
      <c r="AU479" s="134"/>
      <c r="AV479" s="189"/>
      <c r="AW479" s="189"/>
      <c r="AX479" s="189"/>
      <c r="AY479" s="134"/>
      <c r="AZ479" s="189"/>
      <c r="BA479" s="189"/>
      <c r="BB479" s="189"/>
      <c r="BC479" s="189"/>
      <c r="BD479" s="134"/>
      <c r="BE479" s="189"/>
      <c r="BF479" s="189"/>
      <c r="BG479" s="189"/>
      <c r="BH479" s="189"/>
      <c r="BI479" s="134"/>
      <c r="BJ479" s="189"/>
      <c r="BK479" s="189"/>
      <c r="BL479" s="189"/>
      <c r="BM479" s="189"/>
      <c r="BN479" s="189"/>
      <c r="BO479" s="189"/>
      <c r="BP479" s="189"/>
      <c r="BQ479" s="189"/>
      <c r="BR479" s="189"/>
      <c r="BS479" s="189"/>
      <c r="BT479" s="189"/>
      <c r="BU479" s="189"/>
      <c r="BV479" s="189"/>
      <c r="BW479" s="189"/>
      <c r="BX479" s="189"/>
      <c r="BY479" s="189"/>
      <c r="BZ479" s="189"/>
      <c r="CA479" s="189"/>
    </row>
    <row r="480">
      <c r="A480" s="174"/>
      <c r="B480" s="68"/>
      <c r="C480" s="69" t="s">
        <v>2924</v>
      </c>
      <c r="E480" s="199" t="s">
        <v>895</v>
      </c>
      <c r="G480" s="178"/>
      <c r="H480" s="179"/>
      <c r="J480" s="133"/>
      <c r="L480" s="180"/>
      <c r="M480" s="181"/>
      <c r="N480" s="182"/>
      <c r="O480" s="183"/>
      <c r="P480" s="184" t="s">
        <v>2965</v>
      </c>
      <c r="Q480" s="185" t="s">
        <v>2966</v>
      </c>
      <c r="R480" s="186" t="s">
        <v>2967</v>
      </c>
      <c r="S480" s="186">
        <v>2020.0</v>
      </c>
      <c r="T480" s="186" t="s">
        <v>2968</v>
      </c>
      <c r="U480" s="183"/>
      <c r="V480" s="215" t="s">
        <v>2969</v>
      </c>
      <c r="W480" s="186" t="s">
        <v>2970</v>
      </c>
      <c r="X480" s="183"/>
      <c r="Y480" s="183"/>
      <c r="Z480" s="183"/>
      <c r="AA480" s="183"/>
      <c r="AB480" s="183"/>
      <c r="AC480" s="183"/>
      <c r="AD480" s="186">
        <v>44.0</v>
      </c>
      <c r="AE480" s="186">
        <v>6.0</v>
      </c>
      <c r="AF480" s="186">
        <v>101943.0</v>
      </c>
      <c r="AG480" s="183"/>
      <c r="AH480" s="183"/>
      <c r="AI480" s="183"/>
      <c r="AJ480" s="183"/>
      <c r="AK480" s="183"/>
      <c r="AL480" s="183"/>
      <c r="AM480" s="183"/>
      <c r="AN480" s="183"/>
      <c r="AO480" s="183"/>
      <c r="AP480" s="188"/>
      <c r="AQ480" s="134"/>
      <c r="AR480" s="134"/>
      <c r="AS480" s="189"/>
      <c r="AT480" s="189"/>
      <c r="AU480" s="134"/>
      <c r="AV480" s="189"/>
      <c r="AW480" s="189"/>
      <c r="AX480" s="189"/>
      <c r="AY480" s="134"/>
      <c r="AZ480" s="189"/>
      <c r="BA480" s="189"/>
      <c r="BB480" s="189"/>
      <c r="BC480" s="189"/>
      <c r="BD480" s="134"/>
      <c r="BE480" s="189"/>
      <c r="BF480" s="189"/>
      <c r="BG480" s="189"/>
      <c r="BH480" s="189"/>
      <c r="BI480" s="134"/>
      <c r="BJ480" s="189"/>
      <c r="BK480" s="189"/>
      <c r="BL480" s="189"/>
      <c r="BM480" s="189"/>
      <c r="BN480" s="189"/>
      <c r="BO480" s="189"/>
      <c r="BP480" s="189"/>
      <c r="BQ480" s="189"/>
      <c r="BR480" s="189"/>
      <c r="BS480" s="189"/>
      <c r="BT480" s="189"/>
      <c r="BU480" s="189"/>
      <c r="BV480" s="189"/>
      <c r="BW480" s="189"/>
      <c r="BX480" s="189"/>
      <c r="BY480" s="189"/>
      <c r="BZ480" s="189"/>
      <c r="CA480" s="189"/>
    </row>
    <row r="481">
      <c r="A481" s="174"/>
      <c r="B481" s="68"/>
      <c r="C481" s="69" t="s">
        <v>2924</v>
      </c>
      <c r="E481" s="199" t="s">
        <v>895</v>
      </c>
      <c r="G481" s="178"/>
      <c r="H481" s="179"/>
      <c r="J481" s="133"/>
      <c r="L481" s="180"/>
      <c r="M481" s="181"/>
      <c r="N481" s="182"/>
      <c r="O481" s="183"/>
      <c r="P481" s="184" t="s">
        <v>2971</v>
      </c>
      <c r="Q481" s="185" t="s">
        <v>2972</v>
      </c>
      <c r="R481" s="186" t="s">
        <v>2973</v>
      </c>
      <c r="S481" s="186">
        <v>2018.0</v>
      </c>
      <c r="T481" s="186" t="s">
        <v>495</v>
      </c>
      <c r="U481" s="183"/>
      <c r="V481" s="215" t="s">
        <v>2974</v>
      </c>
      <c r="W481" s="186" t="s">
        <v>2975</v>
      </c>
      <c r="X481" s="183"/>
      <c r="Y481" s="183"/>
      <c r="Z481" s="183"/>
      <c r="AA481" s="183"/>
      <c r="AB481" s="183"/>
      <c r="AC481" s="183"/>
      <c r="AD481" s="186">
        <v>87.0</v>
      </c>
      <c r="AE481" s="183"/>
      <c r="AF481" s="186" t="s">
        <v>2976</v>
      </c>
      <c r="AG481" s="183"/>
      <c r="AH481" s="183"/>
      <c r="AI481" s="183"/>
      <c r="AJ481" s="183"/>
      <c r="AK481" s="183"/>
      <c r="AL481" s="183"/>
      <c r="AM481" s="183"/>
      <c r="AN481" s="183"/>
      <c r="AO481" s="183"/>
      <c r="AP481" s="188"/>
      <c r="AQ481" s="134"/>
      <c r="AR481" s="134"/>
      <c r="AS481" s="189"/>
      <c r="AT481" s="189"/>
      <c r="AU481" s="134"/>
      <c r="AV481" s="189"/>
      <c r="AW481" s="189"/>
      <c r="AX481" s="189"/>
      <c r="AY481" s="134"/>
      <c r="AZ481" s="189"/>
      <c r="BA481" s="189"/>
      <c r="BB481" s="189"/>
      <c r="BC481" s="189"/>
      <c r="BD481" s="134"/>
      <c r="BE481" s="189"/>
      <c r="BF481" s="189"/>
      <c r="BG481" s="189"/>
      <c r="BH481" s="189"/>
      <c r="BI481" s="134"/>
      <c r="BJ481" s="189"/>
      <c r="BK481" s="189"/>
      <c r="BL481" s="189"/>
      <c r="BM481" s="189"/>
      <c r="BN481" s="189"/>
      <c r="BO481" s="189"/>
      <c r="BP481" s="189"/>
      <c r="BQ481" s="189"/>
      <c r="BR481" s="189"/>
      <c r="BS481" s="189"/>
      <c r="BT481" s="189"/>
      <c r="BU481" s="189"/>
      <c r="BV481" s="189"/>
      <c r="BW481" s="189"/>
      <c r="BX481" s="189"/>
      <c r="BY481" s="189"/>
      <c r="BZ481" s="189"/>
      <c r="CA481" s="189"/>
    </row>
    <row r="482">
      <c r="A482" s="174"/>
      <c r="B482" s="68" t="s">
        <v>1484</v>
      </c>
      <c r="C482" s="69" t="s">
        <v>382</v>
      </c>
      <c r="E482" s="199" t="s">
        <v>2977</v>
      </c>
      <c r="F482" s="36" t="s">
        <v>384</v>
      </c>
      <c r="G482" s="20" t="s">
        <v>385</v>
      </c>
      <c r="H482" s="45" t="s">
        <v>384</v>
      </c>
      <c r="J482" s="133"/>
      <c r="K482" s="36" t="s">
        <v>1484</v>
      </c>
      <c r="L482" s="204" t="s">
        <v>169</v>
      </c>
      <c r="M482" s="115" t="s">
        <v>2978</v>
      </c>
      <c r="N482" s="209" t="s">
        <v>2979</v>
      </c>
      <c r="O482" s="183"/>
      <c r="P482" s="184" t="s">
        <v>2980</v>
      </c>
      <c r="Q482" s="185" t="s">
        <v>2981</v>
      </c>
      <c r="R482" s="186" t="s">
        <v>2982</v>
      </c>
      <c r="S482" s="186">
        <v>2022.0</v>
      </c>
      <c r="T482" s="186" t="s">
        <v>2512</v>
      </c>
      <c r="U482" s="183"/>
      <c r="V482" s="215" t="s">
        <v>2983</v>
      </c>
      <c r="W482" s="186" t="s">
        <v>2984</v>
      </c>
      <c r="X482" s="183"/>
      <c r="Y482" s="183"/>
      <c r="Z482" s="183"/>
      <c r="AA482" s="183"/>
      <c r="AB482" s="183"/>
      <c r="AC482" s="183"/>
      <c r="AD482" s="186">
        <v>106.0</v>
      </c>
      <c r="AE482" s="183"/>
      <c r="AF482" s="186">
        <v>101821.0</v>
      </c>
      <c r="AG482" s="183"/>
      <c r="AH482" s="183"/>
      <c r="AI482" s="183"/>
      <c r="AJ482" s="183"/>
      <c r="AK482" s="183"/>
      <c r="AL482" s="183"/>
      <c r="AM482" s="183"/>
      <c r="AN482" s="183"/>
      <c r="AO482" s="183"/>
      <c r="AP482" s="188"/>
      <c r="AQ482" s="134"/>
      <c r="AR482" s="134"/>
      <c r="AS482" s="189"/>
      <c r="AT482" s="189"/>
      <c r="AU482" s="134"/>
      <c r="AV482" s="189"/>
      <c r="AW482" s="189"/>
      <c r="AX482" s="189"/>
      <c r="AY482" s="134"/>
      <c r="AZ482" s="189"/>
      <c r="BA482" s="189"/>
      <c r="BB482" s="189"/>
      <c r="BC482" s="189"/>
      <c r="BD482" s="134"/>
      <c r="BE482" s="189"/>
      <c r="BF482" s="189"/>
      <c r="BG482" s="189"/>
      <c r="BH482" s="189"/>
      <c r="BI482" s="134"/>
      <c r="BJ482" s="189"/>
      <c r="BK482" s="189"/>
      <c r="BL482" s="189"/>
      <c r="BM482" s="189"/>
      <c r="BN482" s="189"/>
      <c r="BO482" s="189"/>
      <c r="BP482" s="189"/>
      <c r="BQ482" s="189"/>
      <c r="BR482" s="189"/>
      <c r="BS482" s="189"/>
      <c r="BT482" s="189"/>
      <c r="BU482" s="189"/>
      <c r="BV482" s="189"/>
      <c r="BW482" s="189"/>
      <c r="BX482" s="189"/>
      <c r="BY482" s="189"/>
      <c r="BZ482" s="189"/>
      <c r="CA482" s="189"/>
    </row>
    <row r="483">
      <c r="A483" s="174"/>
      <c r="B483" s="68"/>
      <c r="C483" s="69" t="s">
        <v>2924</v>
      </c>
      <c r="E483" s="199" t="s">
        <v>895</v>
      </c>
      <c r="G483" s="178"/>
      <c r="H483" s="179"/>
      <c r="J483" s="133"/>
      <c r="L483" s="180"/>
      <c r="M483" s="181"/>
      <c r="N483" s="182"/>
      <c r="O483" s="183"/>
      <c r="P483" s="184" t="s">
        <v>2985</v>
      </c>
      <c r="Q483" s="185" t="s">
        <v>2986</v>
      </c>
      <c r="R483" s="186" t="s">
        <v>2987</v>
      </c>
      <c r="S483" s="186">
        <v>2021.0</v>
      </c>
      <c r="T483" s="186" t="s">
        <v>2457</v>
      </c>
      <c r="U483" s="183"/>
      <c r="V483" s="215" t="s">
        <v>2988</v>
      </c>
      <c r="W483" s="186" t="s">
        <v>2989</v>
      </c>
      <c r="X483" s="183"/>
      <c r="Y483" s="183"/>
      <c r="Z483" s="183"/>
      <c r="AA483" s="183"/>
      <c r="AB483" s="183"/>
      <c r="AC483" s="183"/>
      <c r="AD483" s="186">
        <v>192.0</v>
      </c>
      <c r="AE483" s="183"/>
      <c r="AF483" s="186" t="s">
        <v>2990</v>
      </c>
      <c r="AG483" s="183"/>
      <c r="AH483" s="183"/>
      <c r="AI483" s="183"/>
      <c r="AJ483" s="183"/>
      <c r="AK483" s="183"/>
      <c r="AL483" s="183"/>
      <c r="AM483" s="183"/>
      <c r="AN483" s="183"/>
      <c r="AO483" s="183"/>
      <c r="AP483" s="188"/>
      <c r="AQ483" s="134"/>
      <c r="AR483" s="134"/>
      <c r="AS483" s="189"/>
      <c r="AT483" s="189"/>
      <c r="AU483" s="134"/>
      <c r="AV483" s="189"/>
      <c r="AW483" s="189"/>
      <c r="AX483" s="189"/>
      <c r="AY483" s="134"/>
      <c r="AZ483" s="189"/>
      <c r="BA483" s="189"/>
      <c r="BB483" s="189"/>
      <c r="BC483" s="189"/>
      <c r="BD483" s="134"/>
      <c r="BE483" s="189"/>
      <c r="BF483" s="189"/>
      <c r="BG483" s="189"/>
      <c r="BH483" s="189"/>
      <c r="BI483" s="134"/>
      <c r="BJ483" s="189"/>
      <c r="BK483" s="189"/>
      <c r="BL483" s="189"/>
      <c r="BM483" s="189"/>
      <c r="BN483" s="189"/>
      <c r="BO483" s="189"/>
      <c r="BP483" s="189"/>
      <c r="BQ483" s="189"/>
      <c r="BR483" s="189"/>
      <c r="BS483" s="189"/>
      <c r="BT483" s="189"/>
      <c r="BU483" s="189"/>
      <c r="BV483" s="189"/>
      <c r="BW483" s="189"/>
      <c r="BX483" s="189"/>
      <c r="BY483" s="189"/>
      <c r="BZ483" s="189"/>
      <c r="CA483" s="189"/>
    </row>
    <row r="484">
      <c r="A484" s="174"/>
      <c r="B484" s="68"/>
      <c r="C484" s="69" t="s">
        <v>2924</v>
      </c>
      <c r="E484" s="199" t="s">
        <v>895</v>
      </c>
      <c r="G484" s="178"/>
      <c r="H484" s="179"/>
      <c r="J484" s="133"/>
      <c r="L484" s="180"/>
      <c r="M484" s="181"/>
      <c r="N484" s="182"/>
      <c r="O484" s="183"/>
      <c r="P484" s="184" t="s">
        <v>2991</v>
      </c>
      <c r="Q484" s="185" t="s">
        <v>2992</v>
      </c>
      <c r="R484" s="186" t="s">
        <v>2993</v>
      </c>
      <c r="S484" s="186">
        <v>2018.0</v>
      </c>
      <c r="T484" s="186" t="s">
        <v>2457</v>
      </c>
      <c r="U484" s="183"/>
      <c r="V484" s="215" t="s">
        <v>2994</v>
      </c>
      <c r="W484" s="186" t="s">
        <v>2995</v>
      </c>
      <c r="X484" s="183"/>
      <c r="Y484" s="183"/>
      <c r="Z484" s="183"/>
      <c r="AA484" s="183"/>
      <c r="AB484" s="183"/>
      <c r="AC484" s="183"/>
      <c r="AD484" s="186">
        <v>136.0</v>
      </c>
      <c r="AE484" s="183"/>
      <c r="AF484" s="186" t="s">
        <v>2996</v>
      </c>
      <c r="AG484" s="183"/>
      <c r="AH484" s="183"/>
      <c r="AI484" s="183"/>
      <c r="AJ484" s="183"/>
      <c r="AK484" s="183"/>
      <c r="AL484" s="183"/>
      <c r="AM484" s="183"/>
      <c r="AN484" s="183"/>
      <c r="AO484" s="183"/>
      <c r="AP484" s="188"/>
      <c r="AQ484" s="134"/>
      <c r="AR484" s="134"/>
      <c r="AS484" s="189"/>
      <c r="AT484" s="189"/>
      <c r="AU484" s="134"/>
      <c r="AV484" s="189"/>
      <c r="AW484" s="189"/>
      <c r="AX484" s="189"/>
      <c r="AY484" s="134"/>
      <c r="AZ484" s="189"/>
      <c r="BA484" s="189"/>
      <c r="BB484" s="189"/>
      <c r="BC484" s="189"/>
      <c r="BD484" s="134"/>
      <c r="BE484" s="189"/>
      <c r="BF484" s="189"/>
      <c r="BG484" s="189"/>
      <c r="BH484" s="189"/>
      <c r="BI484" s="134"/>
      <c r="BJ484" s="189"/>
      <c r="BK484" s="189"/>
      <c r="BL484" s="189"/>
      <c r="BM484" s="189"/>
      <c r="BN484" s="189"/>
      <c r="BO484" s="189"/>
      <c r="BP484" s="189"/>
      <c r="BQ484" s="189"/>
      <c r="BR484" s="189"/>
      <c r="BS484" s="189"/>
      <c r="BT484" s="189"/>
      <c r="BU484" s="189"/>
      <c r="BV484" s="189"/>
      <c r="BW484" s="189"/>
      <c r="BX484" s="189"/>
      <c r="BY484" s="189"/>
      <c r="BZ484" s="189"/>
      <c r="CA484" s="189"/>
    </row>
    <row r="485">
      <c r="A485" s="174"/>
      <c r="B485" s="68"/>
      <c r="C485" s="69" t="s">
        <v>2924</v>
      </c>
      <c r="E485" s="199" t="s">
        <v>895</v>
      </c>
      <c r="G485" s="178"/>
      <c r="H485" s="179"/>
      <c r="J485" s="133"/>
      <c r="L485" s="180"/>
      <c r="M485" s="181"/>
      <c r="N485" s="182"/>
      <c r="O485" s="183"/>
      <c r="P485" s="184" t="s">
        <v>2997</v>
      </c>
      <c r="Q485" s="185" t="s">
        <v>2998</v>
      </c>
      <c r="R485" s="186" t="s">
        <v>2999</v>
      </c>
      <c r="S485" s="186">
        <v>2022.0</v>
      </c>
      <c r="T485" s="186" t="s">
        <v>2521</v>
      </c>
      <c r="U485" s="183"/>
      <c r="V485" s="215" t="s">
        <v>3000</v>
      </c>
      <c r="W485" s="186" t="s">
        <v>3001</v>
      </c>
      <c r="X485" s="183"/>
      <c r="Y485" s="183"/>
      <c r="Z485" s="183"/>
      <c r="AA485" s="183"/>
      <c r="AB485" s="183"/>
      <c r="AC485" s="183"/>
      <c r="AD485" s="186">
        <v>59.0</v>
      </c>
      <c r="AE485" s="186">
        <v>6.0</v>
      </c>
      <c r="AF485" s="186">
        <v>103098.0</v>
      </c>
      <c r="AG485" s="183"/>
      <c r="AH485" s="183"/>
      <c r="AI485" s="183"/>
      <c r="AJ485" s="183"/>
      <c r="AK485" s="183"/>
      <c r="AL485" s="183"/>
      <c r="AM485" s="183"/>
      <c r="AN485" s="183"/>
      <c r="AO485" s="183"/>
      <c r="AP485" s="188"/>
      <c r="AQ485" s="134"/>
      <c r="AR485" s="134"/>
      <c r="AS485" s="189"/>
      <c r="AT485" s="189"/>
      <c r="AU485" s="134"/>
      <c r="AV485" s="189"/>
      <c r="AW485" s="189"/>
      <c r="AX485" s="189"/>
      <c r="AY485" s="134"/>
      <c r="AZ485" s="189"/>
      <c r="BA485" s="189"/>
      <c r="BB485" s="189"/>
      <c r="BC485" s="189"/>
      <c r="BD485" s="134"/>
      <c r="BE485" s="189"/>
      <c r="BF485" s="189"/>
      <c r="BG485" s="189"/>
      <c r="BH485" s="189"/>
      <c r="BI485" s="134"/>
      <c r="BJ485" s="189"/>
      <c r="BK485" s="189"/>
      <c r="BL485" s="189"/>
      <c r="BM485" s="189"/>
      <c r="BN485" s="189"/>
      <c r="BO485" s="189"/>
      <c r="BP485" s="189"/>
      <c r="BQ485" s="189"/>
      <c r="BR485" s="189"/>
      <c r="BS485" s="189"/>
      <c r="BT485" s="189"/>
      <c r="BU485" s="189"/>
      <c r="BV485" s="189"/>
      <c r="BW485" s="189"/>
      <c r="BX485" s="189"/>
      <c r="BY485" s="189"/>
      <c r="BZ485" s="189"/>
      <c r="CA485" s="189"/>
    </row>
    <row r="486">
      <c r="A486" s="174"/>
      <c r="B486" s="68"/>
      <c r="C486" s="69" t="s">
        <v>2924</v>
      </c>
      <c r="E486" s="199" t="s">
        <v>895</v>
      </c>
      <c r="G486" s="178"/>
      <c r="H486" s="179"/>
      <c r="J486" s="133"/>
      <c r="L486" s="180"/>
      <c r="M486" s="181"/>
      <c r="N486" s="182"/>
      <c r="O486" s="183"/>
      <c r="P486" s="184" t="s">
        <v>3002</v>
      </c>
      <c r="Q486" s="185" t="s">
        <v>3003</v>
      </c>
      <c r="R486" s="186" t="s">
        <v>3004</v>
      </c>
      <c r="S486" s="186">
        <v>2021.0</v>
      </c>
      <c r="T486" s="186" t="s">
        <v>2457</v>
      </c>
      <c r="U486" s="183"/>
      <c r="V486" s="215" t="s">
        <v>3005</v>
      </c>
      <c r="W486" s="186" t="s">
        <v>3006</v>
      </c>
      <c r="X486" s="183"/>
      <c r="Y486" s="183"/>
      <c r="Z486" s="183"/>
      <c r="AA486" s="183"/>
      <c r="AB486" s="183"/>
      <c r="AC486" s="183"/>
      <c r="AD486" s="186">
        <v>192.0</v>
      </c>
      <c r="AE486" s="183"/>
      <c r="AF486" s="186" t="s">
        <v>3007</v>
      </c>
      <c r="AG486" s="183"/>
      <c r="AH486" s="183"/>
      <c r="AI486" s="183"/>
      <c r="AJ486" s="183"/>
      <c r="AK486" s="183"/>
      <c r="AL486" s="183"/>
      <c r="AM486" s="183"/>
      <c r="AN486" s="183"/>
      <c r="AO486" s="183"/>
      <c r="AP486" s="188"/>
      <c r="AQ486" s="134"/>
      <c r="AR486" s="134"/>
      <c r="AS486" s="189"/>
      <c r="AT486" s="189"/>
      <c r="AU486" s="134"/>
      <c r="AV486" s="189"/>
      <c r="AW486" s="189"/>
      <c r="AX486" s="189"/>
      <c r="AY486" s="134"/>
      <c r="AZ486" s="189"/>
      <c r="BA486" s="189"/>
      <c r="BB486" s="189"/>
      <c r="BC486" s="189"/>
      <c r="BD486" s="134"/>
      <c r="BE486" s="189"/>
      <c r="BF486" s="189"/>
      <c r="BG486" s="189"/>
      <c r="BH486" s="189"/>
      <c r="BI486" s="134"/>
      <c r="BJ486" s="189"/>
      <c r="BK486" s="189"/>
      <c r="BL486" s="189"/>
      <c r="BM486" s="189"/>
      <c r="BN486" s="189"/>
      <c r="BO486" s="189"/>
      <c r="BP486" s="189"/>
      <c r="BQ486" s="189"/>
      <c r="BR486" s="189"/>
      <c r="BS486" s="189"/>
      <c r="BT486" s="189"/>
      <c r="BU486" s="189"/>
      <c r="BV486" s="189"/>
      <c r="BW486" s="189"/>
      <c r="BX486" s="189"/>
      <c r="BY486" s="189"/>
      <c r="BZ486" s="189"/>
      <c r="CA486" s="189"/>
    </row>
    <row r="487">
      <c r="A487" s="174"/>
      <c r="B487" s="68" t="s">
        <v>2924</v>
      </c>
      <c r="C487" s="69"/>
      <c r="E487" s="199" t="s">
        <v>3008</v>
      </c>
      <c r="G487" s="20"/>
      <c r="H487" s="45"/>
      <c r="J487" s="206" t="s">
        <v>3009</v>
      </c>
      <c r="K487" s="36" t="s">
        <v>1484</v>
      </c>
      <c r="L487" s="204" t="s">
        <v>384</v>
      </c>
      <c r="M487" s="115" t="s">
        <v>3010</v>
      </c>
      <c r="N487" s="182"/>
      <c r="O487" s="216">
        <v>0.0</v>
      </c>
      <c r="P487" s="184" t="s">
        <v>3011</v>
      </c>
      <c r="Q487" s="185" t="s">
        <v>3012</v>
      </c>
      <c r="R487" s="186" t="s">
        <v>3013</v>
      </c>
      <c r="S487" s="186">
        <v>2022.0</v>
      </c>
      <c r="T487" s="186" t="s">
        <v>2457</v>
      </c>
      <c r="U487" s="183"/>
      <c r="V487" s="215" t="s">
        <v>3014</v>
      </c>
      <c r="W487" s="186" t="s">
        <v>3010</v>
      </c>
      <c r="X487" s="183"/>
      <c r="Y487" s="183"/>
      <c r="Z487" s="183"/>
      <c r="AA487" s="183"/>
      <c r="AB487" s="183"/>
      <c r="AC487" s="183"/>
      <c r="AD487" s="186">
        <v>207.0</v>
      </c>
      <c r="AE487" s="183"/>
      <c r="AF487" s="186" t="s">
        <v>3015</v>
      </c>
      <c r="AG487" s="183"/>
      <c r="AH487" s="183"/>
      <c r="AI487" s="183"/>
      <c r="AJ487" s="183"/>
      <c r="AK487" s="183"/>
      <c r="AL487" s="183"/>
      <c r="AM487" s="183"/>
      <c r="AN487" s="183"/>
      <c r="AO487" s="183"/>
      <c r="AP487" s="219" t="s">
        <v>3016</v>
      </c>
      <c r="AQ487" s="134"/>
      <c r="AR487" s="134"/>
      <c r="AS487" s="152" t="s">
        <v>1954</v>
      </c>
      <c r="AT487" s="152" t="s">
        <v>1954</v>
      </c>
      <c r="AU487" s="205" t="s">
        <v>556</v>
      </c>
      <c r="AV487" s="23" t="s">
        <v>556</v>
      </c>
      <c r="AW487" s="189"/>
      <c r="AX487" s="189"/>
      <c r="AY487" s="36" t="s">
        <v>3017</v>
      </c>
      <c r="AZ487" s="23" t="s">
        <v>3018</v>
      </c>
      <c r="BA487" s="23" t="s">
        <v>3019</v>
      </c>
      <c r="BB487" s="36" t="s">
        <v>3020</v>
      </c>
      <c r="BC487" s="23" t="s">
        <v>3021</v>
      </c>
      <c r="BD487" s="36" t="s">
        <v>3022</v>
      </c>
      <c r="BE487" s="23" t="s">
        <v>3018</v>
      </c>
      <c r="BF487" s="36" t="s">
        <v>3023</v>
      </c>
      <c r="BG487" s="189"/>
      <c r="BH487" s="23" t="s">
        <v>3024</v>
      </c>
      <c r="BI487" s="205" t="s">
        <v>3025</v>
      </c>
      <c r="BJ487" s="189"/>
      <c r="BK487" s="23" t="s">
        <v>3026</v>
      </c>
      <c r="BL487" s="189"/>
      <c r="BM487" s="189"/>
      <c r="BN487" s="189"/>
      <c r="BO487" s="189"/>
      <c r="BP487" s="189"/>
      <c r="BQ487" s="189"/>
      <c r="BR487" s="189"/>
      <c r="BS487" s="189"/>
      <c r="BT487" s="189"/>
      <c r="BU487" s="189"/>
      <c r="BV487" s="189"/>
      <c r="BW487" s="189"/>
      <c r="BX487" s="189"/>
      <c r="BY487" s="189"/>
      <c r="BZ487" s="189"/>
      <c r="CA487" s="189"/>
    </row>
    <row r="488">
      <c r="A488" s="174"/>
      <c r="B488" s="68"/>
      <c r="C488" s="69" t="s">
        <v>2924</v>
      </c>
      <c r="E488" s="199" t="s">
        <v>895</v>
      </c>
      <c r="G488" s="178"/>
      <c r="H488" s="179"/>
      <c r="J488" s="133"/>
      <c r="L488" s="180"/>
      <c r="M488" s="181"/>
      <c r="N488" s="182"/>
      <c r="O488" s="183"/>
      <c r="P488" s="184" t="s">
        <v>3027</v>
      </c>
      <c r="Q488" s="185" t="s">
        <v>3028</v>
      </c>
      <c r="R488" s="186" t="s">
        <v>3029</v>
      </c>
      <c r="S488" s="186">
        <v>2022.0</v>
      </c>
      <c r="T488" s="186" t="s">
        <v>2545</v>
      </c>
      <c r="U488" s="183"/>
      <c r="V488" s="215" t="s">
        <v>3030</v>
      </c>
      <c r="W488" s="186" t="s">
        <v>3031</v>
      </c>
      <c r="X488" s="183"/>
      <c r="Y488" s="183"/>
      <c r="Z488" s="183"/>
      <c r="AA488" s="183"/>
      <c r="AB488" s="183"/>
      <c r="AC488" s="183"/>
      <c r="AD488" s="186">
        <v>242.0</v>
      </c>
      <c r="AE488" s="183"/>
      <c r="AF488" s="186">
        <v>108292.0</v>
      </c>
      <c r="AG488" s="183"/>
      <c r="AH488" s="183"/>
      <c r="AI488" s="183"/>
      <c r="AJ488" s="183"/>
      <c r="AK488" s="183"/>
      <c r="AL488" s="183"/>
      <c r="AM488" s="183"/>
      <c r="AN488" s="183"/>
      <c r="AO488" s="183"/>
      <c r="AP488" s="188"/>
      <c r="AQ488" s="134"/>
      <c r="AR488" s="134"/>
      <c r="AS488" s="189"/>
      <c r="AT488" s="189"/>
      <c r="AU488" s="134"/>
      <c r="AV488" s="189"/>
      <c r="AW488" s="189"/>
      <c r="AX488" s="189"/>
      <c r="AY488" s="134"/>
      <c r="AZ488" s="189"/>
      <c r="BA488" s="189"/>
      <c r="BB488" s="189"/>
      <c r="BC488" s="189"/>
      <c r="BD488" s="134"/>
      <c r="BE488" s="189"/>
      <c r="BF488" s="189"/>
      <c r="BG488" s="189"/>
      <c r="BH488" s="189"/>
      <c r="BI488" s="134"/>
      <c r="BJ488" s="189"/>
      <c r="BK488" s="189"/>
      <c r="BL488" s="189"/>
      <c r="BM488" s="189"/>
      <c r="BN488" s="189"/>
      <c r="BO488" s="189"/>
      <c r="BP488" s="189"/>
      <c r="BQ488" s="189"/>
      <c r="BR488" s="189"/>
      <c r="BS488" s="189"/>
      <c r="BT488" s="189"/>
      <c r="BU488" s="189"/>
      <c r="BV488" s="189"/>
      <c r="BW488" s="189"/>
      <c r="BX488" s="189"/>
      <c r="BY488" s="189"/>
      <c r="BZ488" s="189"/>
      <c r="CA488" s="189"/>
    </row>
    <row r="489">
      <c r="A489" s="174"/>
      <c r="B489" s="68"/>
      <c r="C489" s="69" t="s">
        <v>2924</v>
      </c>
      <c r="E489" s="199" t="s">
        <v>895</v>
      </c>
      <c r="G489" s="178"/>
      <c r="H489" s="179"/>
      <c r="J489" s="133"/>
      <c r="L489" s="180"/>
      <c r="M489" s="181"/>
      <c r="N489" s="182"/>
      <c r="O489" s="183"/>
      <c r="P489" s="184" t="s">
        <v>3032</v>
      </c>
      <c r="Q489" s="185" t="s">
        <v>3033</v>
      </c>
      <c r="R489" s="186" t="s">
        <v>3034</v>
      </c>
      <c r="S489" s="186">
        <v>2020.0</v>
      </c>
      <c r="T489" s="186" t="s">
        <v>2852</v>
      </c>
      <c r="U489" s="183"/>
      <c r="V489" s="215" t="s">
        <v>3035</v>
      </c>
      <c r="W489" s="186" t="s">
        <v>3036</v>
      </c>
      <c r="X489" s="183"/>
      <c r="Y489" s="183"/>
      <c r="Z489" s="183"/>
      <c r="AA489" s="183"/>
      <c r="AB489" s="183"/>
      <c r="AC489" s="183"/>
      <c r="AD489" s="186">
        <v>141.0</v>
      </c>
      <c r="AE489" s="183"/>
      <c r="AF489" s="186">
        <v>104179.0</v>
      </c>
      <c r="AG489" s="183"/>
      <c r="AH489" s="183"/>
      <c r="AI489" s="183"/>
      <c r="AJ489" s="183"/>
      <c r="AK489" s="183"/>
      <c r="AL489" s="183"/>
      <c r="AM489" s="183"/>
      <c r="AN489" s="183"/>
      <c r="AO489" s="183"/>
      <c r="AP489" s="188"/>
      <c r="AQ489" s="134"/>
      <c r="AR489" s="134"/>
      <c r="AS489" s="189"/>
      <c r="AT489" s="189"/>
      <c r="AU489" s="134"/>
      <c r="AV489" s="189"/>
      <c r="AW489" s="189"/>
      <c r="AX489" s="189"/>
      <c r="AY489" s="134"/>
      <c r="AZ489" s="189"/>
      <c r="BA489" s="189"/>
      <c r="BB489" s="189"/>
      <c r="BC489" s="189"/>
      <c r="BD489" s="134"/>
      <c r="BE489" s="189"/>
      <c r="BF489" s="189"/>
      <c r="BG489" s="189"/>
      <c r="BH489" s="189"/>
      <c r="BI489" s="134"/>
      <c r="BJ489" s="189"/>
      <c r="BK489" s="189"/>
      <c r="BL489" s="189"/>
      <c r="BM489" s="189"/>
      <c r="BN489" s="189"/>
      <c r="BO489" s="189"/>
      <c r="BP489" s="189"/>
      <c r="BQ489" s="189"/>
      <c r="BR489" s="189"/>
      <c r="BS489" s="189"/>
      <c r="BT489" s="189"/>
      <c r="BU489" s="189"/>
      <c r="BV489" s="189"/>
      <c r="BW489" s="189"/>
      <c r="BX489" s="189"/>
      <c r="BY489" s="189"/>
      <c r="BZ489" s="189"/>
      <c r="CA489" s="189"/>
    </row>
    <row r="490">
      <c r="A490" s="174"/>
      <c r="B490" s="68"/>
      <c r="C490" s="69" t="s">
        <v>2924</v>
      </c>
      <c r="E490" s="199" t="s">
        <v>895</v>
      </c>
      <c r="G490" s="178"/>
      <c r="H490" s="179"/>
      <c r="J490" s="133"/>
      <c r="L490" s="180"/>
      <c r="M490" s="181"/>
      <c r="N490" s="182"/>
      <c r="O490" s="183"/>
      <c r="P490" s="184" t="s">
        <v>3037</v>
      </c>
      <c r="Q490" s="185" t="s">
        <v>3038</v>
      </c>
      <c r="R490" s="186" t="s">
        <v>3039</v>
      </c>
      <c r="S490" s="186">
        <v>2019.0</v>
      </c>
      <c r="T490" s="186" t="s">
        <v>2496</v>
      </c>
      <c r="U490" s="183"/>
      <c r="V490" s="215" t="s">
        <v>3040</v>
      </c>
      <c r="W490" s="186" t="s">
        <v>3041</v>
      </c>
      <c r="X490" s="183"/>
      <c r="Y490" s="183"/>
      <c r="Z490" s="183"/>
      <c r="AA490" s="183"/>
      <c r="AB490" s="183"/>
      <c r="AC490" s="183"/>
      <c r="AD490" s="186">
        <v>162.0</v>
      </c>
      <c r="AE490" s="183"/>
      <c r="AF490" s="186" t="s">
        <v>3042</v>
      </c>
      <c r="AG490" s="183"/>
      <c r="AH490" s="183"/>
      <c r="AI490" s="183"/>
      <c r="AJ490" s="183"/>
      <c r="AK490" s="183"/>
      <c r="AL490" s="183"/>
      <c r="AM490" s="183"/>
      <c r="AN490" s="183"/>
      <c r="AO490" s="183"/>
      <c r="AP490" s="188"/>
      <c r="AQ490" s="134"/>
      <c r="AR490" s="134"/>
      <c r="AS490" s="189"/>
      <c r="AT490" s="189"/>
      <c r="AU490" s="134"/>
      <c r="AV490" s="189"/>
      <c r="AW490" s="189"/>
      <c r="AX490" s="189"/>
      <c r="AY490" s="134"/>
      <c r="AZ490" s="189"/>
      <c r="BA490" s="189"/>
      <c r="BB490" s="189"/>
      <c r="BC490" s="189"/>
      <c r="BD490" s="134"/>
      <c r="BE490" s="189"/>
      <c r="BF490" s="189"/>
      <c r="BG490" s="189"/>
      <c r="BH490" s="189"/>
      <c r="BI490" s="134"/>
      <c r="BJ490" s="189"/>
      <c r="BK490" s="189"/>
      <c r="BL490" s="189"/>
      <c r="BM490" s="189"/>
      <c r="BN490" s="189"/>
      <c r="BO490" s="189"/>
      <c r="BP490" s="189"/>
      <c r="BQ490" s="189"/>
      <c r="BR490" s="189"/>
      <c r="BS490" s="189"/>
      <c r="BT490" s="189"/>
      <c r="BU490" s="189"/>
      <c r="BV490" s="189"/>
      <c r="BW490" s="189"/>
      <c r="BX490" s="189"/>
      <c r="BY490" s="189"/>
      <c r="BZ490" s="189"/>
      <c r="CA490" s="189"/>
    </row>
    <row r="491">
      <c r="A491" s="174"/>
      <c r="B491" s="68" t="s">
        <v>2447</v>
      </c>
      <c r="C491" s="69"/>
      <c r="E491" s="213"/>
      <c r="G491" s="178"/>
      <c r="H491" s="179"/>
      <c r="J491" s="206" t="s">
        <v>3043</v>
      </c>
      <c r="K491" s="36" t="s">
        <v>168</v>
      </c>
      <c r="L491" s="204" t="s">
        <v>231</v>
      </c>
      <c r="M491" s="207" t="s">
        <v>3044</v>
      </c>
      <c r="N491" s="182"/>
      <c r="O491" s="183"/>
      <c r="P491" s="184" t="s">
        <v>3045</v>
      </c>
      <c r="Q491" s="81" t="s">
        <v>3046</v>
      </c>
      <c r="R491" s="27" t="s">
        <v>442</v>
      </c>
      <c r="S491" s="216">
        <v>2019.0</v>
      </c>
      <c r="T491" s="216" t="s">
        <v>3047</v>
      </c>
      <c r="U491" s="183"/>
      <c r="V491" s="174"/>
      <c r="W491" s="208" t="s">
        <v>3048</v>
      </c>
      <c r="X491" s="183"/>
      <c r="Y491" s="183"/>
      <c r="Z491" s="183"/>
      <c r="AA491" s="183"/>
      <c r="AB491" s="183"/>
      <c r="AC491" s="183"/>
      <c r="AD491" s="183"/>
      <c r="AE491" s="183"/>
      <c r="AF491" s="183"/>
      <c r="AG491" s="183"/>
      <c r="AH491" s="183"/>
      <c r="AI491" s="183"/>
      <c r="AJ491" s="183"/>
      <c r="AK491" s="183"/>
      <c r="AL491" s="183"/>
      <c r="AM491" s="183"/>
      <c r="AN491" s="183"/>
      <c r="AO491" s="183"/>
      <c r="AP491" s="188"/>
      <c r="AQ491" s="134"/>
      <c r="AR491" s="134"/>
      <c r="AS491" s="23" t="s">
        <v>295</v>
      </c>
      <c r="AT491" s="23" t="s">
        <v>3049</v>
      </c>
      <c r="AU491" s="205" t="s">
        <v>231</v>
      </c>
      <c r="AV491" s="23" t="s">
        <v>231</v>
      </c>
      <c r="AW491" s="189"/>
      <c r="AX491" s="23" t="s">
        <v>231</v>
      </c>
      <c r="AY491" s="205" t="s">
        <v>3050</v>
      </c>
      <c r="AZ491" s="189"/>
      <c r="BA491" s="23" t="s">
        <v>3051</v>
      </c>
      <c r="BB491" s="189"/>
      <c r="BC491" s="189"/>
      <c r="BD491" s="205" t="s">
        <v>449</v>
      </c>
      <c r="BE491" s="23" t="s">
        <v>3052</v>
      </c>
      <c r="BF491" s="23" t="s">
        <v>3053</v>
      </c>
      <c r="BG491" s="189"/>
      <c r="BH491" s="23" t="s">
        <v>3054</v>
      </c>
      <c r="BI491" s="205" t="s">
        <v>3055</v>
      </c>
      <c r="BJ491" s="189"/>
      <c r="BK491" s="189"/>
      <c r="BL491" s="189"/>
      <c r="BM491" s="189"/>
      <c r="BN491" s="189"/>
      <c r="BO491" s="189"/>
      <c r="BP491" s="189"/>
      <c r="BQ491" s="189"/>
      <c r="BR491" s="189"/>
      <c r="BS491" s="189"/>
      <c r="BT491" s="189"/>
      <c r="BU491" s="189"/>
      <c r="BV491" s="189"/>
      <c r="BW491" s="189"/>
      <c r="BX491" s="189"/>
      <c r="BY491" s="189"/>
      <c r="BZ491" s="189"/>
      <c r="CA491" s="189"/>
    </row>
    <row r="492">
      <c r="A492" s="174"/>
      <c r="B492" s="68" t="s">
        <v>2447</v>
      </c>
      <c r="C492" s="69"/>
      <c r="E492" s="199"/>
      <c r="G492" s="178"/>
      <c r="H492" s="179"/>
      <c r="J492" s="206" t="s">
        <v>3056</v>
      </c>
      <c r="K492" s="36" t="s">
        <v>168</v>
      </c>
      <c r="L492" s="204" t="s">
        <v>231</v>
      </c>
      <c r="M492" s="207" t="s">
        <v>3057</v>
      </c>
      <c r="N492" s="182"/>
      <c r="O492" s="183"/>
      <c r="P492" s="184" t="s">
        <v>3058</v>
      </c>
      <c r="Q492" s="81" t="s">
        <v>3059</v>
      </c>
      <c r="R492" s="216" t="s">
        <v>3060</v>
      </c>
      <c r="S492" s="216">
        <v>2021.0</v>
      </c>
      <c r="T492" s="216" t="s">
        <v>3061</v>
      </c>
      <c r="U492" s="183"/>
      <c r="V492" s="174"/>
      <c r="W492" s="220" t="s">
        <v>3062</v>
      </c>
      <c r="X492" s="183"/>
      <c r="Y492" s="183"/>
      <c r="Z492" s="183"/>
      <c r="AA492" s="183"/>
      <c r="AB492" s="183"/>
      <c r="AC492" s="183"/>
      <c r="AD492" s="183"/>
      <c r="AE492" s="183"/>
      <c r="AF492" s="183"/>
      <c r="AG492" s="183"/>
      <c r="AH492" s="183"/>
      <c r="AI492" s="183"/>
      <c r="AJ492" s="183"/>
      <c r="AK492" s="183"/>
      <c r="AL492" s="183"/>
      <c r="AM492" s="183"/>
      <c r="AN492" s="183"/>
      <c r="AO492" s="183"/>
      <c r="AP492" s="188"/>
      <c r="AQ492" s="134"/>
      <c r="AR492" s="134"/>
      <c r="AS492" s="23" t="s">
        <v>295</v>
      </c>
      <c r="AT492" s="23" t="s">
        <v>237</v>
      </c>
      <c r="AU492" s="205" t="s">
        <v>231</v>
      </c>
      <c r="AV492" s="23" t="s">
        <v>231</v>
      </c>
      <c r="AW492" s="23" t="s">
        <v>3063</v>
      </c>
      <c r="AX492" s="189"/>
      <c r="AY492" s="205" t="s">
        <v>3064</v>
      </c>
      <c r="AZ492" s="23" t="s">
        <v>3065</v>
      </c>
      <c r="BA492" s="189"/>
      <c r="BB492" s="23" t="s">
        <v>3066</v>
      </c>
      <c r="BC492" s="189"/>
      <c r="BD492" s="205" t="s">
        <v>449</v>
      </c>
      <c r="BE492" s="23" t="s">
        <v>3052</v>
      </c>
      <c r="BF492" s="189"/>
      <c r="BG492" s="189"/>
      <c r="BH492" s="189"/>
      <c r="BI492" s="134"/>
      <c r="BJ492" s="189"/>
      <c r="BK492" s="189"/>
      <c r="BL492" s="189"/>
      <c r="BM492" s="189"/>
      <c r="BN492" s="189"/>
      <c r="BO492" s="189"/>
      <c r="BP492" s="189"/>
      <c r="BQ492" s="189"/>
      <c r="BR492" s="189"/>
      <c r="BS492" s="189"/>
      <c r="BT492" s="189"/>
      <c r="BU492" s="189"/>
      <c r="BV492" s="189"/>
      <c r="BW492" s="189"/>
      <c r="BX492" s="189"/>
      <c r="BY492" s="189"/>
      <c r="BZ492" s="189"/>
      <c r="CA492" s="189"/>
    </row>
    <row r="493">
      <c r="A493" s="174"/>
      <c r="B493" s="68"/>
      <c r="C493" s="69" t="s">
        <v>2447</v>
      </c>
      <c r="E493" s="213"/>
      <c r="G493" s="178"/>
      <c r="H493" s="45"/>
      <c r="J493" s="133"/>
      <c r="K493" s="36" t="s">
        <v>168</v>
      </c>
      <c r="L493" s="204" t="s">
        <v>598</v>
      </c>
      <c r="M493" s="181"/>
      <c r="N493" s="209" t="s">
        <v>3067</v>
      </c>
      <c r="O493" s="183"/>
      <c r="P493" s="184" t="s">
        <v>3068</v>
      </c>
      <c r="Q493" s="221"/>
      <c r="R493" s="183"/>
      <c r="S493" s="183"/>
      <c r="T493" s="183"/>
      <c r="U493" s="183"/>
      <c r="V493" s="174"/>
      <c r="W493" s="183"/>
      <c r="X493" s="183"/>
      <c r="Y493" s="183"/>
      <c r="Z493" s="183"/>
      <c r="AA493" s="183"/>
      <c r="AB493" s="183"/>
      <c r="AC493" s="183"/>
      <c r="AD493" s="183"/>
      <c r="AE493" s="183"/>
      <c r="AF493" s="183"/>
      <c r="AG493" s="183"/>
      <c r="AH493" s="183"/>
      <c r="AI493" s="183"/>
      <c r="AJ493" s="183"/>
      <c r="AK493" s="183"/>
      <c r="AL493" s="183"/>
      <c r="AM493" s="183"/>
      <c r="AN493" s="183"/>
      <c r="AO493" s="183"/>
      <c r="AP493" s="188"/>
      <c r="AQ493" s="134"/>
      <c r="AR493" s="134"/>
      <c r="AS493" s="189"/>
      <c r="AT493" s="189"/>
      <c r="AU493" s="205" t="s">
        <v>231</v>
      </c>
      <c r="AV493" s="189"/>
      <c r="AW493" s="23" t="s">
        <v>3069</v>
      </c>
      <c r="AX493" s="189"/>
      <c r="AY493" s="205" t="s">
        <v>3070</v>
      </c>
      <c r="AZ493" s="23" t="s">
        <v>3071</v>
      </c>
      <c r="BA493" s="189"/>
      <c r="BB493" s="23" t="s">
        <v>3072</v>
      </c>
      <c r="BC493" s="189"/>
      <c r="BD493" s="205" t="s">
        <v>3073</v>
      </c>
      <c r="BE493" s="23" t="s">
        <v>3074</v>
      </c>
      <c r="BF493" s="189"/>
      <c r="BG493" s="189"/>
      <c r="BH493" s="23" t="s">
        <v>3075</v>
      </c>
      <c r="BI493" s="134"/>
      <c r="BJ493" s="189"/>
      <c r="BK493" s="189"/>
      <c r="BL493" s="189"/>
      <c r="BM493" s="189"/>
      <c r="BN493" s="189"/>
      <c r="BO493" s="189"/>
      <c r="BP493" s="189"/>
      <c r="BQ493" s="189"/>
      <c r="BR493" s="189"/>
      <c r="BS493" s="189"/>
      <c r="BT493" s="189"/>
      <c r="BU493" s="189"/>
      <c r="BV493" s="189"/>
      <c r="BW493" s="189"/>
      <c r="BX493" s="189"/>
      <c r="BY493" s="189"/>
      <c r="BZ493" s="189"/>
      <c r="CA493" s="189"/>
    </row>
    <row r="494">
      <c r="A494" s="174"/>
      <c r="B494" s="68" t="s">
        <v>140</v>
      </c>
      <c r="C494" s="69"/>
      <c r="E494" s="213"/>
      <c r="G494" s="178"/>
      <c r="H494" s="179"/>
      <c r="J494" s="206" t="s">
        <v>3076</v>
      </c>
      <c r="K494" s="36" t="s">
        <v>168</v>
      </c>
      <c r="L494" s="204" t="s">
        <v>231</v>
      </c>
      <c r="M494" s="207" t="s">
        <v>3077</v>
      </c>
      <c r="N494" s="182"/>
      <c r="O494" s="183"/>
      <c r="P494" s="184" t="s">
        <v>3078</v>
      </c>
      <c r="Q494" s="81" t="s">
        <v>3079</v>
      </c>
      <c r="R494" s="27" t="s">
        <v>442</v>
      </c>
      <c r="S494" s="216">
        <v>2019.0</v>
      </c>
      <c r="T494" s="216" t="s">
        <v>3047</v>
      </c>
      <c r="U494" s="183"/>
      <c r="V494" s="174"/>
      <c r="W494" s="208" t="s">
        <v>3080</v>
      </c>
      <c r="X494" s="183"/>
      <c r="Y494" s="183"/>
      <c r="Z494" s="183"/>
      <c r="AA494" s="183"/>
      <c r="AB494" s="183"/>
      <c r="AC494" s="183"/>
      <c r="AD494" s="183"/>
      <c r="AE494" s="183"/>
      <c r="AF494" s="183"/>
      <c r="AG494" s="183"/>
      <c r="AH494" s="183"/>
      <c r="AI494" s="183"/>
      <c r="AJ494" s="183"/>
      <c r="AK494" s="183"/>
      <c r="AL494" s="183"/>
      <c r="AM494" s="183"/>
      <c r="AN494" s="183"/>
      <c r="AO494" s="183"/>
      <c r="AP494" s="188"/>
      <c r="AQ494" s="134"/>
      <c r="AR494" s="134"/>
      <c r="AS494" s="23" t="s">
        <v>295</v>
      </c>
      <c r="AT494" s="23" t="s">
        <v>237</v>
      </c>
      <c r="AU494" s="205" t="s">
        <v>231</v>
      </c>
      <c r="AV494" s="189"/>
      <c r="AW494" s="189"/>
      <c r="AX494" s="189"/>
      <c r="AY494" s="205" t="s">
        <v>3081</v>
      </c>
      <c r="AZ494" s="23" t="s">
        <v>3082</v>
      </c>
      <c r="BA494" s="23" t="s">
        <v>3083</v>
      </c>
      <c r="BB494" s="189"/>
      <c r="BC494" s="189"/>
      <c r="BD494" s="205" t="s">
        <v>3084</v>
      </c>
      <c r="BE494" s="23" t="s">
        <v>3082</v>
      </c>
      <c r="BF494" s="189"/>
      <c r="BG494" s="23" t="s">
        <v>3085</v>
      </c>
      <c r="BH494" s="23" t="s">
        <v>3083</v>
      </c>
      <c r="BI494" s="134"/>
      <c r="BJ494" s="189"/>
      <c r="BK494" s="23" t="s">
        <v>3086</v>
      </c>
      <c r="BL494" s="189"/>
      <c r="BM494" s="189"/>
      <c r="BN494" s="189"/>
      <c r="BO494" s="189"/>
      <c r="BP494" s="189"/>
      <c r="BQ494" s="189"/>
      <c r="BR494" s="189"/>
      <c r="BS494" s="189"/>
      <c r="BT494" s="189"/>
      <c r="BU494" s="189"/>
      <c r="BV494" s="189"/>
      <c r="BW494" s="189"/>
      <c r="BX494" s="189"/>
      <c r="BY494" s="189"/>
      <c r="BZ494" s="189"/>
      <c r="CA494" s="189"/>
    </row>
    <row r="495">
      <c r="A495" s="174"/>
      <c r="B495" s="68"/>
      <c r="C495" s="69" t="s">
        <v>2447</v>
      </c>
      <c r="E495" s="213"/>
      <c r="G495" s="178"/>
      <c r="H495" s="179"/>
      <c r="J495" s="133"/>
      <c r="K495" s="36" t="s">
        <v>168</v>
      </c>
      <c r="L495" s="204" t="s">
        <v>598</v>
      </c>
      <c r="M495" s="181"/>
      <c r="N495" s="209" t="s">
        <v>3087</v>
      </c>
      <c r="O495" s="183"/>
      <c r="P495" s="184" t="s">
        <v>3088</v>
      </c>
      <c r="Q495" s="221"/>
      <c r="R495" s="183"/>
      <c r="S495" s="183"/>
      <c r="T495" s="183"/>
      <c r="U495" s="183"/>
      <c r="V495" s="174"/>
      <c r="W495" s="183"/>
      <c r="X495" s="183"/>
      <c r="Y495" s="183"/>
      <c r="Z495" s="183"/>
      <c r="AA495" s="183"/>
      <c r="AB495" s="183"/>
      <c r="AC495" s="183"/>
      <c r="AD495" s="183"/>
      <c r="AE495" s="183"/>
      <c r="AF495" s="183"/>
      <c r="AG495" s="183"/>
      <c r="AH495" s="183"/>
      <c r="AI495" s="183"/>
      <c r="AJ495" s="183"/>
      <c r="AK495" s="183"/>
      <c r="AL495" s="183"/>
      <c r="AM495" s="183"/>
      <c r="AN495" s="183"/>
      <c r="AO495" s="183"/>
      <c r="AP495" s="188"/>
      <c r="AQ495" s="134"/>
      <c r="AR495" s="134"/>
      <c r="AS495" s="189"/>
      <c r="AT495" s="189"/>
      <c r="AU495" s="134"/>
      <c r="AV495" s="189"/>
      <c r="AW495" s="189"/>
      <c r="AX495" s="189"/>
      <c r="AY495" s="134"/>
      <c r="AZ495" s="189"/>
      <c r="BA495" s="189"/>
      <c r="BB495" s="189"/>
      <c r="BC495" s="189"/>
      <c r="BD495" s="134"/>
      <c r="BE495" s="189"/>
      <c r="BF495" s="189"/>
      <c r="BG495" s="189"/>
      <c r="BH495" s="189"/>
      <c r="BI495" s="134"/>
      <c r="BJ495" s="189"/>
      <c r="BK495" s="189"/>
      <c r="BL495" s="189"/>
      <c r="BM495" s="189"/>
      <c r="BN495" s="189"/>
      <c r="BO495" s="189"/>
      <c r="BP495" s="189"/>
      <c r="BQ495" s="189"/>
      <c r="BR495" s="189"/>
      <c r="BS495" s="189"/>
      <c r="BT495" s="189"/>
      <c r="BU495" s="189"/>
      <c r="BV495" s="189"/>
      <c r="BW495" s="189"/>
      <c r="BX495" s="189"/>
      <c r="BY495" s="189"/>
      <c r="BZ495" s="189"/>
      <c r="CA495" s="189"/>
    </row>
    <row r="496">
      <c r="A496" s="174"/>
      <c r="B496" s="68" t="s">
        <v>2447</v>
      </c>
      <c r="C496" s="69"/>
      <c r="E496" s="213"/>
      <c r="G496" s="178"/>
      <c r="H496" s="179"/>
      <c r="J496" s="206" t="s">
        <v>3089</v>
      </c>
      <c r="K496" s="36" t="s">
        <v>168</v>
      </c>
      <c r="L496" s="204" t="s">
        <v>231</v>
      </c>
      <c r="M496" s="207" t="s">
        <v>3090</v>
      </c>
      <c r="N496" s="209"/>
      <c r="O496" s="183"/>
      <c r="P496" s="184" t="s">
        <v>3091</v>
      </c>
      <c r="Q496" s="81" t="s">
        <v>3092</v>
      </c>
      <c r="R496" s="216" t="s">
        <v>3093</v>
      </c>
      <c r="S496" s="216">
        <v>2022.0</v>
      </c>
      <c r="T496" s="216" t="s">
        <v>3094</v>
      </c>
      <c r="U496" s="183"/>
      <c r="V496" s="174"/>
      <c r="W496" s="208" t="s">
        <v>3095</v>
      </c>
      <c r="X496" s="183"/>
      <c r="Y496" s="183"/>
      <c r="Z496" s="183"/>
      <c r="AA496" s="183"/>
      <c r="AB496" s="183"/>
      <c r="AC496" s="183"/>
      <c r="AD496" s="183"/>
      <c r="AE496" s="183"/>
      <c r="AF496" s="183"/>
      <c r="AG496" s="183"/>
      <c r="AH496" s="183"/>
      <c r="AI496" s="183"/>
      <c r="AJ496" s="183"/>
      <c r="AK496" s="183"/>
      <c r="AL496" s="183"/>
      <c r="AM496" s="183"/>
      <c r="AN496" s="183"/>
      <c r="AO496" s="183"/>
      <c r="AP496" s="188"/>
      <c r="AQ496" s="134"/>
      <c r="AR496" s="134"/>
      <c r="AS496" s="23" t="s">
        <v>295</v>
      </c>
      <c r="AT496" s="23" t="s">
        <v>3096</v>
      </c>
      <c r="AU496" s="205" t="s">
        <v>231</v>
      </c>
      <c r="AV496" s="23" t="s">
        <v>3097</v>
      </c>
      <c r="AW496" s="23" t="s">
        <v>3098</v>
      </c>
      <c r="AX496" s="189"/>
      <c r="AY496" s="205" t="s">
        <v>3099</v>
      </c>
      <c r="AZ496" s="23" t="s">
        <v>3100</v>
      </c>
      <c r="BA496" s="23" t="s">
        <v>3101</v>
      </c>
      <c r="BB496" s="23" t="s">
        <v>3102</v>
      </c>
      <c r="BC496" s="189"/>
      <c r="BD496" s="205" t="s">
        <v>3103</v>
      </c>
      <c r="BE496" s="23" t="s">
        <v>3104</v>
      </c>
      <c r="BF496" s="23" t="s">
        <v>3105</v>
      </c>
      <c r="BG496" s="23" t="s">
        <v>3106</v>
      </c>
      <c r="BH496" s="189"/>
      <c r="BI496" s="134"/>
      <c r="BJ496" s="189"/>
      <c r="BK496" s="189"/>
      <c r="BL496" s="189"/>
      <c r="BM496" s="189"/>
      <c r="BN496" s="189"/>
      <c r="BO496" s="189"/>
      <c r="BP496" s="189"/>
      <c r="BQ496" s="189"/>
      <c r="BR496" s="189"/>
      <c r="BS496" s="189"/>
      <c r="BT496" s="189"/>
      <c r="BU496" s="189"/>
      <c r="BV496" s="189"/>
      <c r="BW496" s="189"/>
      <c r="BX496" s="189"/>
      <c r="BY496" s="189"/>
      <c r="BZ496" s="189"/>
      <c r="CA496" s="189"/>
    </row>
    <row r="497">
      <c r="A497" s="174"/>
      <c r="B497" s="68" t="s">
        <v>2447</v>
      </c>
      <c r="C497" s="69"/>
      <c r="E497" s="213"/>
      <c r="G497" s="178"/>
      <c r="H497" s="179"/>
      <c r="J497" s="206" t="s">
        <v>3107</v>
      </c>
      <c r="K497" s="36" t="s">
        <v>168</v>
      </c>
      <c r="L497" s="204" t="s">
        <v>231</v>
      </c>
      <c r="M497" s="207" t="s">
        <v>3108</v>
      </c>
      <c r="N497" s="209"/>
      <c r="O497" s="183"/>
      <c r="P497" s="184" t="s">
        <v>3109</v>
      </c>
      <c r="Q497" s="81" t="s">
        <v>3110</v>
      </c>
      <c r="R497" s="216" t="s">
        <v>3111</v>
      </c>
      <c r="S497" s="216">
        <v>2021.0</v>
      </c>
      <c r="T497" s="216" t="s">
        <v>3112</v>
      </c>
      <c r="U497" s="183"/>
      <c r="V497" s="174"/>
      <c r="W497" s="220" t="s">
        <v>3113</v>
      </c>
      <c r="X497" s="183"/>
      <c r="Y497" s="183"/>
      <c r="Z497" s="183"/>
      <c r="AA497" s="183"/>
      <c r="AB497" s="183"/>
      <c r="AC497" s="183"/>
      <c r="AD497" s="183"/>
      <c r="AE497" s="183"/>
      <c r="AF497" s="183"/>
      <c r="AG497" s="183"/>
      <c r="AH497" s="183"/>
      <c r="AI497" s="183"/>
      <c r="AJ497" s="183"/>
      <c r="AK497" s="183"/>
      <c r="AL497" s="183"/>
      <c r="AM497" s="183"/>
      <c r="AN497" s="183"/>
      <c r="AO497" s="183"/>
      <c r="AP497" s="188"/>
      <c r="AQ497" s="134"/>
      <c r="AR497" s="134"/>
      <c r="AS497" s="23" t="s">
        <v>295</v>
      </c>
      <c r="AT497" s="23" t="s">
        <v>237</v>
      </c>
      <c r="AU497" s="205" t="s">
        <v>231</v>
      </c>
      <c r="AV497" s="189"/>
      <c r="AW497" s="189"/>
      <c r="AX497" s="189"/>
      <c r="AY497" s="134"/>
      <c r="AZ497" s="189"/>
      <c r="BA497" s="189"/>
      <c r="BB497" s="23" t="s">
        <v>3114</v>
      </c>
      <c r="BC497" s="189"/>
      <c r="BD497" s="205" t="s">
        <v>3115</v>
      </c>
      <c r="BE497" s="23" t="s">
        <v>3116</v>
      </c>
      <c r="BF497" s="189"/>
      <c r="BG497" s="189"/>
      <c r="BH497" s="189"/>
      <c r="BI497" s="134"/>
      <c r="BJ497" s="23" t="s">
        <v>3117</v>
      </c>
      <c r="BK497" s="189"/>
      <c r="BL497" s="189"/>
      <c r="BM497" s="189"/>
      <c r="BN497" s="189"/>
      <c r="BO497" s="189"/>
      <c r="BP497" s="189"/>
      <c r="BQ497" s="189"/>
      <c r="BR497" s="189"/>
      <c r="BS497" s="189"/>
      <c r="BT497" s="189"/>
      <c r="BU497" s="189"/>
      <c r="BV497" s="189"/>
      <c r="BW497" s="189"/>
      <c r="BX497" s="189"/>
      <c r="BY497" s="189"/>
      <c r="BZ497" s="189"/>
      <c r="CA497" s="189"/>
    </row>
    <row r="498">
      <c r="A498" s="174"/>
      <c r="B498" s="68" t="s">
        <v>894</v>
      </c>
      <c r="C498" s="69"/>
      <c r="E498" s="213"/>
      <c r="G498" s="178"/>
      <c r="H498" s="179"/>
      <c r="J498" s="222" t="s">
        <v>3118</v>
      </c>
      <c r="K498" s="36" t="s">
        <v>382</v>
      </c>
      <c r="L498" s="204" t="s">
        <v>384</v>
      </c>
      <c r="M498" s="36" t="s">
        <v>3119</v>
      </c>
      <c r="N498" s="182"/>
      <c r="O498" s="183"/>
      <c r="P498" s="184" t="s">
        <v>3120</v>
      </c>
      <c r="Q498" s="81" t="s">
        <v>3121</v>
      </c>
      <c r="R498" s="216" t="s">
        <v>3122</v>
      </c>
      <c r="S498" s="216">
        <v>2019.0</v>
      </c>
      <c r="T498" s="216" t="s">
        <v>3123</v>
      </c>
      <c r="U498" s="216" t="s">
        <v>70</v>
      </c>
      <c r="V498" s="223" t="s">
        <v>3124</v>
      </c>
      <c r="W498" s="216" t="s">
        <v>3119</v>
      </c>
      <c r="X498" s="183"/>
      <c r="Y498" s="183"/>
      <c r="Z498" s="183"/>
      <c r="AA498" s="183"/>
      <c r="AB498" s="183"/>
      <c r="AC498" s="183"/>
      <c r="AD498" s="183"/>
      <c r="AE498" s="183"/>
      <c r="AF498" s="183"/>
      <c r="AG498" s="183"/>
      <c r="AH498" s="183"/>
      <c r="AI498" s="183"/>
      <c r="AJ498" s="183"/>
      <c r="AK498" s="183"/>
      <c r="AL498" s="183"/>
      <c r="AM498" s="183"/>
      <c r="AN498" s="183"/>
      <c r="AO498" s="183"/>
      <c r="AP498" s="188"/>
      <c r="AQ498" s="134"/>
      <c r="AR498" s="134"/>
      <c r="AS498" s="23" t="s">
        <v>70</v>
      </c>
      <c r="AT498" s="23" t="s">
        <v>70</v>
      </c>
      <c r="AU498" s="205" t="s">
        <v>231</v>
      </c>
      <c r="AV498" s="23" t="s">
        <v>231</v>
      </c>
      <c r="AW498" s="189"/>
      <c r="AX498" s="189"/>
      <c r="AY498" s="205" t="s">
        <v>3125</v>
      </c>
      <c r="AZ498" s="224" t="s">
        <v>3126</v>
      </c>
      <c r="BA498" s="189"/>
      <c r="BB498" s="23" t="s">
        <v>3125</v>
      </c>
      <c r="BC498" s="23" t="s">
        <v>3127</v>
      </c>
      <c r="BD498" s="205" t="s">
        <v>3127</v>
      </c>
      <c r="BE498" s="224" t="s">
        <v>3128</v>
      </c>
      <c r="BF498" s="189"/>
      <c r="BG498" s="189"/>
      <c r="BH498" s="189"/>
      <c r="BI498" s="134"/>
      <c r="BJ498" s="189"/>
      <c r="BK498" s="189"/>
      <c r="BL498" s="189"/>
      <c r="BM498" s="189"/>
      <c r="BN498" s="189"/>
      <c r="BO498" s="189"/>
      <c r="BP498" s="189"/>
      <c r="BQ498" s="189"/>
      <c r="BR498" s="189"/>
      <c r="BS498" s="189"/>
      <c r="BT498" s="189"/>
      <c r="BU498" s="189"/>
      <c r="BV498" s="189"/>
      <c r="BW498" s="189"/>
      <c r="BX498" s="189"/>
      <c r="BY498" s="189"/>
      <c r="BZ498" s="189"/>
      <c r="CA498" s="189"/>
    </row>
    <row r="499">
      <c r="A499" s="174"/>
      <c r="B499" s="68" t="s">
        <v>894</v>
      </c>
      <c r="C499" s="69"/>
      <c r="E499" s="213"/>
      <c r="G499" s="178"/>
      <c r="H499" s="179"/>
      <c r="J499" s="133"/>
      <c r="K499" s="36" t="s">
        <v>385</v>
      </c>
      <c r="L499" s="204" t="s">
        <v>598</v>
      </c>
      <c r="M499" s="181"/>
      <c r="N499" s="209" t="s">
        <v>3129</v>
      </c>
      <c r="O499" s="183"/>
      <c r="P499" s="184" t="s">
        <v>3130</v>
      </c>
      <c r="Q499" s="81" t="s">
        <v>3131</v>
      </c>
      <c r="R499" s="216" t="s">
        <v>3132</v>
      </c>
      <c r="S499" s="216">
        <v>2021.0</v>
      </c>
      <c r="T499" s="216" t="s">
        <v>3133</v>
      </c>
      <c r="U499" s="216" t="s">
        <v>75</v>
      </c>
      <c r="V499" s="225" t="s">
        <v>3134</v>
      </c>
      <c r="W499" s="183"/>
      <c r="X499" s="183"/>
      <c r="Y499" s="183"/>
      <c r="Z499" s="183"/>
      <c r="AA499" s="183"/>
      <c r="AB499" s="183"/>
      <c r="AC499" s="183"/>
      <c r="AD499" s="183"/>
      <c r="AE499" s="183"/>
      <c r="AF499" s="183"/>
      <c r="AG499" s="183"/>
      <c r="AH499" s="183"/>
      <c r="AI499" s="183"/>
      <c r="AJ499" s="183"/>
      <c r="AK499" s="183"/>
      <c r="AL499" s="183"/>
      <c r="AM499" s="183"/>
      <c r="AN499" s="183"/>
      <c r="AO499" s="183"/>
      <c r="AP499" s="188"/>
      <c r="AQ499" s="134"/>
      <c r="AR499" s="134"/>
      <c r="AS499" s="23"/>
      <c r="AT499" s="189"/>
      <c r="AU499" s="134"/>
      <c r="AV499" s="189"/>
      <c r="AW499" s="189"/>
      <c r="AX499" s="189"/>
      <c r="AY499" s="134"/>
      <c r="AZ499" s="189"/>
      <c r="BA499" s="189"/>
      <c r="BB499" s="189"/>
      <c r="BC499" s="189"/>
      <c r="BD499" s="134"/>
      <c r="BE499" s="189"/>
      <c r="BF499" s="189"/>
      <c r="BG499" s="189"/>
      <c r="BH499" s="189"/>
      <c r="BI499" s="134"/>
      <c r="BJ499" s="189"/>
      <c r="BK499" s="189"/>
      <c r="BL499" s="189"/>
      <c r="BM499" s="189"/>
      <c r="BN499" s="189"/>
      <c r="BO499" s="189"/>
      <c r="BP499" s="189"/>
      <c r="BQ499" s="189"/>
      <c r="BR499" s="189"/>
      <c r="BS499" s="189"/>
      <c r="BT499" s="189"/>
      <c r="BU499" s="189"/>
      <c r="BV499" s="189"/>
      <c r="BW499" s="189"/>
      <c r="BX499" s="189"/>
      <c r="BY499" s="189"/>
      <c r="BZ499" s="189"/>
      <c r="CA499" s="189"/>
    </row>
    <row r="500">
      <c r="A500" s="174"/>
      <c r="B500" s="68" t="s">
        <v>894</v>
      </c>
      <c r="C500" s="69"/>
      <c r="E500" s="213"/>
      <c r="G500" s="178"/>
      <c r="H500" s="179"/>
      <c r="J500" s="206" t="s">
        <v>3135</v>
      </c>
      <c r="K500" s="36" t="s">
        <v>385</v>
      </c>
      <c r="L500" s="204" t="s">
        <v>556</v>
      </c>
      <c r="M500" s="207" t="s">
        <v>3136</v>
      </c>
      <c r="N500" s="182"/>
      <c r="O500" s="183"/>
      <c r="P500" s="17" t="s">
        <v>3137</v>
      </c>
      <c r="Q500" s="81" t="s">
        <v>3138</v>
      </c>
      <c r="R500" s="216" t="s">
        <v>3139</v>
      </c>
      <c r="S500" s="216">
        <v>2021.0</v>
      </c>
      <c r="T500" s="216" t="s">
        <v>3140</v>
      </c>
      <c r="U500" s="216" t="s">
        <v>70</v>
      </c>
      <c r="V500" s="225" t="s">
        <v>3141</v>
      </c>
      <c r="W500" s="183"/>
      <c r="X500" s="183"/>
      <c r="Y500" s="183"/>
      <c r="Z500" s="183"/>
      <c r="AA500" s="183"/>
      <c r="AB500" s="183"/>
      <c r="AC500" s="183"/>
      <c r="AD500" s="183"/>
      <c r="AE500" s="183"/>
      <c r="AF500" s="183"/>
      <c r="AG500" s="183"/>
      <c r="AH500" s="183"/>
      <c r="AI500" s="183"/>
      <c r="AJ500" s="183"/>
      <c r="AK500" s="183"/>
      <c r="AL500" s="183"/>
      <c r="AM500" s="183"/>
      <c r="AN500" s="183"/>
      <c r="AO500" s="183"/>
      <c r="AP500" s="188"/>
      <c r="AQ500" s="134"/>
      <c r="AR500" s="134"/>
      <c r="AS500" s="23" t="s">
        <v>70</v>
      </c>
      <c r="AT500" s="23" t="s">
        <v>70</v>
      </c>
      <c r="AU500" s="205" t="s">
        <v>231</v>
      </c>
      <c r="AV500" s="189"/>
      <c r="AW500" s="189"/>
      <c r="AX500" s="189"/>
      <c r="AY500" s="205" t="s">
        <v>3142</v>
      </c>
      <c r="AZ500" s="189"/>
      <c r="BA500" s="189"/>
      <c r="BB500" s="23" t="s">
        <v>3143</v>
      </c>
      <c r="BC500" s="189"/>
      <c r="BD500" s="205" t="s">
        <v>3144</v>
      </c>
      <c r="BE500" s="189"/>
      <c r="BF500" s="189"/>
      <c r="BG500" s="189"/>
      <c r="BH500" s="189"/>
      <c r="BI500" s="134"/>
      <c r="BJ500" s="189"/>
      <c r="BK500" s="23" t="s">
        <v>3145</v>
      </c>
      <c r="BL500" s="189"/>
      <c r="BM500" s="189"/>
      <c r="BN500" s="189"/>
      <c r="BO500" s="189"/>
      <c r="BP500" s="189"/>
      <c r="BQ500" s="189"/>
      <c r="BR500" s="189"/>
      <c r="BS500" s="189"/>
      <c r="BT500" s="189"/>
      <c r="BU500" s="189"/>
      <c r="BV500" s="189"/>
      <c r="BW500" s="189"/>
      <c r="BX500" s="189"/>
      <c r="BY500" s="189"/>
      <c r="BZ500" s="189"/>
      <c r="CA500" s="189"/>
    </row>
    <row r="501">
      <c r="A501" s="174"/>
      <c r="B501" s="68" t="s">
        <v>894</v>
      </c>
      <c r="C501" s="69"/>
      <c r="E501" s="213"/>
      <c r="G501" s="178"/>
      <c r="H501" s="179"/>
      <c r="J501" s="133"/>
      <c r="K501" s="36" t="s">
        <v>385</v>
      </c>
      <c r="L501" s="204" t="s">
        <v>598</v>
      </c>
      <c r="M501" s="181"/>
      <c r="N501" s="209" t="s">
        <v>3146</v>
      </c>
      <c r="O501" s="183"/>
      <c r="P501" s="184" t="s">
        <v>3147</v>
      </c>
      <c r="Q501" s="81" t="s">
        <v>3148</v>
      </c>
      <c r="R501" s="216" t="s">
        <v>3149</v>
      </c>
      <c r="S501" s="216">
        <v>2017.0</v>
      </c>
      <c r="T501" s="216" t="s">
        <v>3150</v>
      </c>
      <c r="U501" s="216" t="s">
        <v>3151</v>
      </c>
      <c r="V501" s="225" t="s">
        <v>3152</v>
      </c>
      <c r="W501" s="183"/>
      <c r="X501" s="183"/>
      <c r="Y501" s="183"/>
      <c r="Z501" s="183"/>
      <c r="AA501" s="183"/>
      <c r="AB501" s="183"/>
      <c r="AC501" s="183"/>
      <c r="AD501" s="183"/>
      <c r="AE501" s="183"/>
      <c r="AF501" s="183"/>
      <c r="AG501" s="183"/>
      <c r="AH501" s="183"/>
      <c r="AI501" s="183"/>
      <c r="AJ501" s="183"/>
      <c r="AK501" s="183"/>
      <c r="AL501" s="183"/>
      <c r="AM501" s="183"/>
      <c r="AN501" s="183"/>
      <c r="AO501" s="183"/>
      <c r="AP501" s="188"/>
      <c r="AQ501" s="134"/>
      <c r="AR501" s="134"/>
      <c r="AS501" s="23"/>
      <c r="AT501" s="189"/>
      <c r="AU501" s="134"/>
      <c r="AV501" s="189"/>
      <c r="AW501" s="189"/>
      <c r="AX501" s="189"/>
      <c r="AY501" s="134"/>
      <c r="AZ501" s="189"/>
      <c r="BA501" s="189"/>
      <c r="BB501" s="189"/>
      <c r="BC501" s="189"/>
      <c r="BD501" s="134"/>
      <c r="BE501" s="189"/>
      <c r="BF501" s="189"/>
      <c r="BG501" s="189"/>
      <c r="BH501" s="189"/>
      <c r="BI501" s="134"/>
      <c r="BJ501" s="189"/>
      <c r="BK501" s="189"/>
      <c r="BL501" s="189"/>
      <c r="BM501" s="189"/>
      <c r="BN501" s="189"/>
      <c r="BO501" s="189"/>
      <c r="BP501" s="189"/>
      <c r="BQ501" s="189"/>
      <c r="BR501" s="189"/>
      <c r="BS501" s="189"/>
      <c r="BT501" s="189"/>
      <c r="BU501" s="189"/>
      <c r="BV501" s="189"/>
      <c r="BW501" s="189"/>
      <c r="BX501" s="189"/>
      <c r="BY501" s="189"/>
      <c r="BZ501" s="189"/>
      <c r="CA501" s="189"/>
    </row>
    <row r="502">
      <c r="A502" s="174"/>
      <c r="B502" s="68" t="s">
        <v>894</v>
      </c>
      <c r="C502" s="69"/>
      <c r="E502" s="213"/>
      <c r="G502" s="178"/>
      <c r="H502" s="179"/>
      <c r="J502" s="206" t="s">
        <v>3153</v>
      </c>
      <c r="K502" s="36" t="s">
        <v>385</v>
      </c>
      <c r="L502" s="204" t="s">
        <v>556</v>
      </c>
      <c r="M502" s="207" t="s">
        <v>3154</v>
      </c>
      <c r="N502" s="182"/>
      <c r="O502" s="183"/>
      <c r="P502" s="184" t="s">
        <v>3155</v>
      </c>
      <c r="Q502" s="81" t="s">
        <v>3156</v>
      </c>
      <c r="R502" s="216" t="s">
        <v>3157</v>
      </c>
      <c r="S502" s="216">
        <v>2017.0</v>
      </c>
      <c r="T502" s="216" t="s">
        <v>3158</v>
      </c>
      <c r="U502" s="216" t="s">
        <v>3049</v>
      </c>
      <c r="V502" s="225" t="s">
        <v>3159</v>
      </c>
      <c r="W502" s="183"/>
      <c r="X502" s="183"/>
      <c r="Y502" s="183"/>
      <c r="Z502" s="183"/>
      <c r="AA502" s="183"/>
      <c r="AB502" s="183"/>
      <c r="AC502" s="183"/>
      <c r="AD502" s="183"/>
      <c r="AE502" s="183"/>
      <c r="AF502" s="183"/>
      <c r="AG502" s="183"/>
      <c r="AH502" s="183"/>
      <c r="AI502" s="183"/>
      <c r="AJ502" s="183"/>
      <c r="AK502" s="183"/>
      <c r="AL502" s="183"/>
      <c r="AM502" s="183"/>
      <c r="AN502" s="183"/>
      <c r="AO502" s="183"/>
      <c r="AP502" s="188"/>
      <c r="AQ502" s="134"/>
      <c r="AR502" s="134"/>
      <c r="AS502" s="23" t="s">
        <v>3049</v>
      </c>
      <c r="AT502" s="23" t="s">
        <v>3160</v>
      </c>
      <c r="AU502" s="205" t="s">
        <v>231</v>
      </c>
      <c r="AV502" s="189"/>
      <c r="AW502" s="189"/>
      <c r="AX502" s="189"/>
      <c r="AY502" s="205" t="s">
        <v>3161</v>
      </c>
      <c r="AZ502" s="23" t="s">
        <v>3162</v>
      </c>
      <c r="BA502" s="23" t="s">
        <v>3163</v>
      </c>
      <c r="BB502" s="23" t="s">
        <v>3164</v>
      </c>
      <c r="BC502" s="23" t="s">
        <v>3165</v>
      </c>
      <c r="BD502" s="205" t="s">
        <v>3166</v>
      </c>
      <c r="BE502" s="23" t="s">
        <v>3162</v>
      </c>
      <c r="BF502" s="23" t="s">
        <v>475</v>
      </c>
      <c r="BG502" s="189"/>
      <c r="BH502" s="23" t="s">
        <v>3163</v>
      </c>
      <c r="BI502" s="134"/>
      <c r="BJ502" s="189"/>
      <c r="BK502" s="189"/>
      <c r="BL502" s="189"/>
      <c r="BM502" s="189"/>
      <c r="BN502" s="189"/>
      <c r="BO502" s="189"/>
      <c r="BP502" s="189"/>
      <c r="BQ502" s="189"/>
      <c r="BR502" s="189"/>
      <c r="BS502" s="189"/>
      <c r="BT502" s="189"/>
      <c r="BU502" s="189"/>
      <c r="BV502" s="189"/>
      <c r="BW502" s="189"/>
      <c r="BX502" s="189"/>
      <c r="BY502" s="189"/>
      <c r="BZ502" s="189"/>
      <c r="CA502" s="189"/>
    </row>
    <row r="503">
      <c r="A503" s="174"/>
      <c r="B503" s="68" t="s">
        <v>894</v>
      </c>
      <c r="C503" s="69"/>
      <c r="E503" s="213"/>
      <c r="G503" s="178"/>
      <c r="H503" s="179"/>
      <c r="J503" s="206" t="s">
        <v>3167</v>
      </c>
      <c r="K503" s="36" t="s">
        <v>385</v>
      </c>
      <c r="L503" s="204" t="s">
        <v>556</v>
      </c>
      <c r="M503" s="207" t="s">
        <v>3168</v>
      </c>
      <c r="N503" s="182"/>
      <c r="O503" s="183"/>
      <c r="P503" s="184" t="s">
        <v>3169</v>
      </c>
      <c r="Q503" s="81" t="s">
        <v>3170</v>
      </c>
      <c r="R503" s="216" t="s">
        <v>3171</v>
      </c>
      <c r="S503" s="216">
        <v>2020.0</v>
      </c>
      <c r="T503" s="216" t="s">
        <v>3096</v>
      </c>
      <c r="U503" s="216" t="s">
        <v>3096</v>
      </c>
      <c r="V503" s="223" t="s">
        <v>3172</v>
      </c>
      <c r="W503" s="183"/>
      <c r="X503" s="183"/>
      <c r="Y503" s="183"/>
      <c r="Z503" s="183"/>
      <c r="AA503" s="183"/>
      <c r="AB503" s="183"/>
      <c r="AC503" s="183"/>
      <c r="AD503" s="183"/>
      <c r="AE503" s="183"/>
      <c r="AF503" s="183"/>
      <c r="AG503" s="183"/>
      <c r="AH503" s="183"/>
      <c r="AI503" s="183"/>
      <c r="AJ503" s="183"/>
      <c r="AK503" s="183"/>
      <c r="AL503" s="183"/>
      <c r="AM503" s="183"/>
      <c r="AN503" s="183"/>
      <c r="AO503" s="183"/>
      <c r="AP503" s="188"/>
      <c r="AQ503" s="134"/>
      <c r="AR503" s="134"/>
      <c r="AS503" s="23" t="s">
        <v>3096</v>
      </c>
      <c r="AT503" s="23" t="s">
        <v>3096</v>
      </c>
      <c r="AU503" s="134"/>
      <c r="AV503" s="189"/>
      <c r="AW503" s="23" t="s">
        <v>231</v>
      </c>
      <c r="AX503" s="189"/>
      <c r="AY503" s="205" t="s">
        <v>3173</v>
      </c>
      <c r="AZ503" s="226" t="s">
        <v>3174</v>
      </c>
      <c r="BA503" s="189"/>
      <c r="BB503" s="23" t="s">
        <v>3175</v>
      </c>
      <c r="BC503" s="189"/>
      <c r="BD503" s="134"/>
      <c r="BE503" s="189"/>
      <c r="BF503" s="189"/>
      <c r="BG503" s="189"/>
      <c r="BH503" s="189"/>
      <c r="BI503" s="134"/>
      <c r="BJ503" s="189"/>
      <c r="BK503" s="23" t="s">
        <v>3176</v>
      </c>
      <c r="BL503" s="189"/>
      <c r="BM503" s="189"/>
      <c r="BN503" s="189"/>
      <c r="BO503" s="189"/>
      <c r="BP503" s="189"/>
      <c r="BQ503" s="189"/>
      <c r="BR503" s="189"/>
      <c r="BS503" s="189"/>
      <c r="BT503" s="189"/>
      <c r="BU503" s="189"/>
      <c r="BV503" s="189"/>
      <c r="BW503" s="189"/>
      <c r="BX503" s="189"/>
      <c r="BY503" s="189"/>
      <c r="BZ503" s="189"/>
      <c r="CA503" s="189"/>
    </row>
    <row r="504">
      <c r="A504" s="174"/>
      <c r="B504" s="68" t="s">
        <v>894</v>
      </c>
      <c r="C504" s="69"/>
      <c r="E504" s="213"/>
      <c r="G504" s="178"/>
      <c r="H504" s="179"/>
      <c r="J504" s="206" t="s">
        <v>3177</v>
      </c>
      <c r="K504" s="36" t="s">
        <v>385</v>
      </c>
      <c r="L504" s="204" t="s">
        <v>556</v>
      </c>
      <c r="M504" s="207" t="s">
        <v>3178</v>
      </c>
      <c r="N504" s="182"/>
      <c r="O504" s="183"/>
      <c r="P504" s="184" t="s">
        <v>3179</v>
      </c>
      <c r="Q504" s="81" t="s">
        <v>3180</v>
      </c>
      <c r="R504" s="216" t="s">
        <v>3181</v>
      </c>
      <c r="S504" s="216">
        <v>2020.0</v>
      </c>
      <c r="T504" s="216" t="s">
        <v>3182</v>
      </c>
      <c r="U504" s="216" t="s">
        <v>70</v>
      </c>
      <c r="V504" s="225" t="s">
        <v>3183</v>
      </c>
      <c r="W504" s="183"/>
      <c r="X504" s="183"/>
      <c r="Y504" s="183"/>
      <c r="Z504" s="183"/>
      <c r="AA504" s="183"/>
      <c r="AB504" s="183"/>
      <c r="AC504" s="183"/>
      <c r="AD504" s="183"/>
      <c r="AE504" s="183"/>
      <c r="AF504" s="183"/>
      <c r="AG504" s="183"/>
      <c r="AH504" s="183"/>
      <c r="AI504" s="183"/>
      <c r="AJ504" s="183"/>
      <c r="AK504" s="183"/>
      <c r="AL504" s="183"/>
      <c r="AM504" s="183"/>
      <c r="AN504" s="183"/>
      <c r="AO504" s="183"/>
      <c r="AP504" s="188"/>
      <c r="AQ504" s="134"/>
      <c r="AR504" s="134"/>
      <c r="AS504" s="23" t="s">
        <v>70</v>
      </c>
      <c r="AT504" s="23" t="s">
        <v>3182</v>
      </c>
      <c r="AU504" s="205" t="s">
        <v>231</v>
      </c>
      <c r="AV504" s="189"/>
      <c r="AW504" s="189"/>
      <c r="AX504" s="189"/>
      <c r="AY504" s="205" t="s">
        <v>3184</v>
      </c>
      <c r="AZ504" s="189"/>
      <c r="BA504" s="189"/>
      <c r="BB504" s="189"/>
      <c r="BC504" s="189"/>
      <c r="BD504" s="205" t="s">
        <v>3185</v>
      </c>
      <c r="BE504" s="23" t="s">
        <v>3186</v>
      </c>
      <c r="BF504" s="189"/>
      <c r="BG504" s="23" t="s">
        <v>3185</v>
      </c>
      <c r="BH504" s="189"/>
      <c r="BI504" s="134"/>
      <c r="BJ504" s="189"/>
      <c r="BK504" s="23" t="s">
        <v>3187</v>
      </c>
      <c r="BL504" s="189"/>
      <c r="BM504" s="189"/>
      <c r="BN504" s="189"/>
      <c r="BO504" s="189"/>
      <c r="BP504" s="189"/>
      <c r="BQ504" s="189"/>
      <c r="BR504" s="189"/>
      <c r="BS504" s="189"/>
      <c r="BT504" s="189"/>
      <c r="BU504" s="189"/>
      <c r="BV504" s="189"/>
      <c r="BW504" s="189"/>
      <c r="BX504" s="189"/>
      <c r="BY504" s="189"/>
      <c r="BZ504" s="189"/>
      <c r="CA504" s="189"/>
    </row>
    <row r="505">
      <c r="A505" s="174"/>
      <c r="B505" s="68" t="s">
        <v>1955</v>
      </c>
      <c r="C505" s="69"/>
      <c r="E505" s="213"/>
      <c r="G505" s="178"/>
      <c r="H505" s="179"/>
      <c r="J505" s="206" t="s">
        <v>3188</v>
      </c>
      <c r="K505" s="36" t="s">
        <v>385</v>
      </c>
      <c r="L505" s="204" t="s">
        <v>556</v>
      </c>
      <c r="M505" s="207" t="s">
        <v>3189</v>
      </c>
      <c r="N505" s="182"/>
      <c r="O505" s="183"/>
      <c r="P505" s="184" t="s">
        <v>3190</v>
      </c>
      <c r="Q505" s="81" t="s">
        <v>3191</v>
      </c>
      <c r="R505" s="216" t="s">
        <v>3192</v>
      </c>
      <c r="S505" s="216">
        <v>2021.0</v>
      </c>
      <c r="T505" s="216" t="s">
        <v>3193</v>
      </c>
      <c r="U505" s="216" t="s">
        <v>237</v>
      </c>
      <c r="V505" s="225" t="s">
        <v>3194</v>
      </c>
      <c r="W505" s="183"/>
      <c r="X505" s="183"/>
      <c r="Y505" s="183"/>
      <c r="Z505" s="183"/>
      <c r="AA505" s="183"/>
      <c r="AB505" s="183"/>
      <c r="AC505" s="183"/>
      <c r="AD505" s="183"/>
      <c r="AE505" s="183"/>
      <c r="AF505" s="183"/>
      <c r="AG505" s="183"/>
      <c r="AH505" s="183"/>
      <c r="AI505" s="183"/>
      <c r="AJ505" s="183"/>
      <c r="AK505" s="183"/>
      <c r="AL505" s="183"/>
      <c r="AM505" s="183"/>
      <c r="AN505" s="183"/>
      <c r="AO505" s="183"/>
      <c r="AP505" s="188"/>
      <c r="AQ505" s="134"/>
      <c r="AR505" s="134"/>
      <c r="AS505" s="23" t="s">
        <v>237</v>
      </c>
      <c r="AT505" s="23" t="s">
        <v>3193</v>
      </c>
      <c r="AU505" s="205"/>
      <c r="AV505" s="23" t="s">
        <v>231</v>
      </c>
      <c r="AW505" s="23" t="s">
        <v>231</v>
      </c>
      <c r="AX505" s="189"/>
      <c r="AY505" s="205" t="s">
        <v>3195</v>
      </c>
      <c r="AZ505" s="23" t="s">
        <v>3186</v>
      </c>
      <c r="BA505" s="189"/>
      <c r="BB505" s="23" t="s">
        <v>3196</v>
      </c>
      <c r="BC505" s="23" t="s">
        <v>3197</v>
      </c>
      <c r="BD505" s="205" t="s">
        <v>3198</v>
      </c>
      <c r="BE505" s="23" t="s">
        <v>3199</v>
      </c>
      <c r="BF505" s="23"/>
      <c r="BG505" s="189"/>
      <c r="BH505" s="189"/>
      <c r="BI505" s="134"/>
      <c r="BJ505" s="189"/>
      <c r="BK505" s="23" t="s">
        <v>3200</v>
      </c>
      <c r="BL505" s="189"/>
      <c r="BM505" s="189"/>
      <c r="BN505" s="189"/>
      <c r="BO505" s="189"/>
      <c r="BP505" s="189"/>
      <c r="BQ505" s="189"/>
      <c r="BR505" s="189"/>
      <c r="BS505" s="189"/>
      <c r="BT505" s="189"/>
      <c r="BU505" s="189"/>
      <c r="BV505" s="189"/>
      <c r="BW505" s="189"/>
      <c r="BX505" s="189"/>
      <c r="BY505" s="189"/>
      <c r="BZ505" s="189"/>
      <c r="CA505" s="189"/>
    </row>
    <row r="506">
      <c r="A506" s="174"/>
      <c r="B506" s="68"/>
      <c r="C506" s="69" t="s">
        <v>1955</v>
      </c>
      <c r="E506" s="199" t="s">
        <v>3201</v>
      </c>
      <c r="G506" s="178"/>
      <c r="H506" s="179"/>
      <c r="J506" s="133"/>
      <c r="L506" s="180"/>
      <c r="M506" s="181"/>
      <c r="N506" s="182"/>
      <c r="O506" s="183"/>
      <c r="P506" s="184" t="s">
        <v>3202</v>
      </c>
      <c r="Q506" s="81" t="s">
        <v>3203</v>
      </c>
      <c r="R506" s="216" t="s">
        <v>3204</v>
      </c>
      <c r="S506" s="216">
        <v>2021.0</v>
      </c>
      <c r="T506" s="216" t="s">
        <v>3205</v>
      </c>
      <c r="U506" s="216" t="s">
        <v>2028</v>
      </c>
      <c r="V506" s="225" t="s">
        <v>3206</v>
      </c>
      <c r="W506" s="183"/>
      <c r="X506" s="183"/>
      <c r="Y506" s="183"/>
      <c r="Z506" s="183"/>
      <c r="AA506" s="183"/>
      <c r="AB506" s="183"/>
      <c r="AC506" s="183"/>
      <c r="AD506" s="183"/>
      <c r="AE506" s="183"/>
      <c r="AF506" s="183"/>
      <c r="AG506" s="183"/>
      <c r="AH506" s="183"/>
      <c r="AI506" s="183"/>
      <c r="AJ506" s="183"/>
      <c r="AK506" s="183"/>
      <c r="AL506" s="183"/>
      <c r="AM506" s="183"/>
      <c r="AN506" s="183"/>
      <c r="AO506" s="183"/>
      <c r="AP506" s="188"/>
      <c r="AQ506" s="134"/>
      <c r="AR506" s="134"/>
      <c r="AS506" s="189"/>
      <c r="AT506" s="189"/>
      <c r="AU506" s="134"/>
      <c r="AV506" s="189"/>
      <c r="AW506" s="189"/>
      <c r="AX506" s="189"/>
      <c r="AY506" s="134"/>
      <c r="AZ506" s="189"/>
      <c r="BA506" s="189"/>
      <c r="BB506" s="189"/>
      <c r="BC506" s="189"/>
      <c r="BD506" s="134"/>
      <c r="BE506" s="189"/>
      <c r="BF506" s="189"/>
      <c r="BG506" s="189"/>
      <c r="BH506" s="189"/>
      <c r="BI506" s="134"/>
      <c r="BJ506" s="189"/>
      <c r="BK506" s="189"/>
      <c r="BL506" s="189"/>
      <c r="BM506" s="189"/>
      <c r="BN506" s="189"/>
      <c r="BO506" s="189"/>
      <c r="BP506" s="189"/>
      <c r="BQ506" s="189"/>
      <c r="BR506" s="189"/>
      <c r="BS506" s="189"/>
      <c r="BT506" s="189"/>
      <c r="BU506" s="189"/>
      <c r="BV506" s="189"/>
      <c r="BW506" s="189"/>
      <c r="BX506" s="189"/>
      <c r="BY506" s="189"/>
      <c r="BZ506" s="189"/>
      <c r="CA506" s="189"/>
    </row>
    <row r="507">
      <c r="A507" s="174"/>
      <c r="B507" s="68" t="s">
        <v>1955</v>
      </c>
      <c r="C507" s="69"/>
      <c r="E507" s="213"/>
      <c r="G507" s="178"/>
      <c r="H507" s="179"/>
      <c r="J507" s="206" t="s">
        <v>3207</v>
      </c>
      <c r="K507" s="36" t="s">
        <v>459</v>
      </c>
      <c r="L507" s="204" t="s">
        <v>556</v>
      </c>
      <c r="M507" s="207" t="s">
        <v>3208</v>
      </c>
      <c r="N507" s="182"/>
      <c r="O507" s="183"/>
      <c r="P507" s="184" t="s">
        <v>3209</v>
      </c>
      <c r="Q507" s="81" t="s">
        <v>3210</v>
      </c>
      <c r="R507" s="216" t="s">
        <v>3211</v>
      </c>
      <c r="S507" s="216">
        <v>2016.0</v>
      </c>
      <c r="T507" s="216" t="s">
        <v>3212</v>
      </c>
      <c r="U507" s="216" t="s">
        <v>638</v>
      </c>
      <c r="V507" s="225" t="s">
        <v>3213</v>
      </c>
      <c r="W507" s="183"/>
      <c r="X507" s="183"/>
      <c r="Y507" s="183"/>
      <c r="Z507" s="183"/>
      <c r="AA507" s="183"/>
      <c r="AB507" s="183"/>
      <c r="AC507" s="183"/>
      <c r="AD507" s="183"/>
      <c r="AE507" s="183"/>
      <c r="AF507" s="183"/>
      <c r="AG507" s="183"/>
      <c r="AH507" s="183"/>
      <c r="AI507" s="183"/>
      <c r="AJ507" s="183"/>
      <c r="AK507" s="183"/>
      <c r="AL507" s="183"/>
      <c r="AM507" s="183"/>
      <c r="AN507" s="183"/>
      <c r="AO507" s="183"/>
      <c r="AP507" s="188"/>
      <c r="AQ507" s="134"/>
      <c r="AR507" s="134"/>
      <c r="AS507" s="23" t="s">
        <v>638</v>
      </c>
      <c r="AT507" s="23" t="s">
        <v>638</v>
      </c>
      <c r="AU507" s="205" t="s">
        <v>231</v>
      </c>
      <c r="AV507" s="189"/>
      <c r="AW507" s="189"/>
      <c r="AX507" s="189"/>
      <c r="AY507" s="205"/>
      <c r="AZ507" s="189"/>
      <c r="BA507" s="189"/>
      <c r="BB507" s="23" t="s">
        <v>3214</v>
      </c>
      <c r="BC507" s="23" t="s">
        <v>3215</v>
      </c>
      <c r="BD507" s="205" t="s">
        <v>3216</v>
      </c>
      <c r="BE507" s="23" t="s">
        <v>3217</v>
      </c>
      <c r="BF507" s="23" t="s">
        <v>475</v>
      </c>
      <c r="BG507" s="189"/>
      <c r="BH507" s="23" t="s">
        <v>3218</v>
      </c>
      <c r="BI507" s="134"/>
      <c r="BJ507" s="189"/>
      <c r="BK507" s="23" t="s">
        <v>3219</v>
      </c>
      <c r="BL507" s="189"/>
      <c r="BM507" s="189"/>
      <c r="BN507" s="189"/>
      <c r="BO507" s="189"/>
      <c r="BP507" s="189"/>
      <c r="BQ507" s="189"/>
      <c r="BR507" s="189"/>
      <c r="BS507" s="189"/>
      <c r="BT507" s="189"/>
      <c r="BU507" s="189"/>
      <c r="BV507" s="189"/>
      <c r="BW507" s="189"/>
      <c r="BX507" s="189"/>
      <c r="BY507" s="189"/>
      <c r="BZ507" s="189"/>
      <c r="CA507" s="189"/>
    </row>
    <row r="508">
      <c r="A508" s="174"/>
      <c r="B508" s="68" t="s">
        <v>1955</v>
      </c>
      <c r="C508" s="69"/>
      <c r="E508" s="213"/>
      <c r="G508" s="178"/>
      <c r="H508" s="179"/>
      <c r="J508" s="206" t="s">
        <v>3220</v>
      </c>
      <c r="K508" s="36" t="s">
        <v>459</v>
      </c>
      <c r="L508" s="204" t="s">
        <v>556</v>
      </c>
      <c r="M508" s="207" t="s">
        <v>3221</v>
      </c>
      <c r="N508" s="182"/>
      <c r="O508" s="183"/>
      <c r="P508" s="184" t="s">
        <v>3222</v>
      </c>
      <c r="Q508" s="81" t="s">
        <v>3223</v>
      </c>
      <c r="R508" s="216" t="s">
        <v>3224</v>
      </c>
      <c r="S508" s="216">
        <v>2016.0</v>
      </c>
      <c r="T508" s="216" t="s">
        <v>3212</v>
      </c>
      <c r="U508" s="216" t="s">
        <v>638</v>
      </c>
      <c r="V508" s="225" t="s">
        <v>3225</v>
      </c>
      <c r="W508" s="183"/>
      <c r="X508" s="183"/>
      <c r="Y508" s="183"/>
      <c r="Z508" s="183"/>
      <c r="AA508" s="183"/>
      <c r="AB508" s="183"/>
      <c r="AC508" s="183"/>
      <c r="AD508" s="183"/>
      <c r="AE508" s="183"/>
      <c r="AF508" s="183"/>
      <c r="AG508" s="183"/>
      <c r="AH508" s="183"/>
      <c r="AI508" s="183"/>
      <c r="AJ508" s="183"/>
      <c r="AK508" s="183"/>
      <c r="AL508" s="183"/>
      <c r="AM508" s="183"/>
      <c r="AN508" s="183"/>
      <c r="AO508" s="183"/>
      <c r="AP508" s="188"/>
      <c r="AQ508" s="134"/>
      <c r="AR508" s="134"/>
      <c r="AS508" s="23" t="s">
        <v>638</v>
      </c>
      <c r="AT508" s="23" t="s">
        <v>638</v>
      </c>
      <c r="AU508" s="205" t="s">
        <v>231</v>
      </c>
      <c r="AV508" s="23" t="s">
        <v>231</v>
      </c>
      <c r="AW508" s="189"/>
      <c r="AX508" s="189"/>
      <c r="AY508" s="134"/>
      <c r="AZ508" s="189"/>
      <c r="BA508" s="189"/>
      <c r="BB508" s="23" t="s">
        <v>3226</v>
      </c>
      <c r="BC508" s="189"/>
      <c r="BD508" s="205" t="s">
        <v>3227</v>
      </c>
      <c r="BE508" s="23" t="s">
        <v>3228</v>
      </c>
      <c r="BF508" s="23" t="s">
        <v>475</v>
      </c>
      <c r="BG508" s="189"/>
      <c r="BH508" s="23" t="s">
        <v>3229</v>
      </c>
      <c r="BI508" s="134"/>
      <c r="BJ508" s="189"/>
      <c r="BK508" s="23" t="s">
        <v>3230</v>
      </c>
      <c r="BL508" s="189"/>
      <c r="BM508" s="189"/>
      <c r="BN508" s="189"/>
      <c r="BO508" s="189"/>
      <c r="BP508" s="189"/>
      <c r="BQ508" s="189"/>
      <c r="BR508" s="189"/>
      <c r="BS508" s="189"/>
      <c r="BT508" s="189"/>
      <c r="BU508" s="189"/>
      <c r="BV508" s="189"/>
      <c r="BW508" s="189"/>
      <c r="BX508" s="189"/>
      <c r="BY508" s="189"/>
      <c r="BZ508" s="189"/>
      <c r="CA508" s="189"/>
    </row>
    <row r="509">
      <c r="A509" s="174"/>
      <c r="B509" s="68" t="s">
        <v>1955</v>
      </c>
      <c r="C509" s="69"/>
      <c r="E509" s="213"/>
      <c r="G509" s="178"/>
      <c r="H509" s="179"/>
      <c r="J509" s="133"/>
      <c r="K509" s="36" t="s">
        <v>459</v>
      </c>
      <c r="L509" s="204" t="s">
        <v>598</v>
      </c>
      <c r="M509" s="181"/>
      <c r="N509" s="209" t="s">
        <v>3231</v>
      </c>
      <c r="O509" s="183"/>
      <c r="P509" s="184" t="s">
        <v>3232</v>
      </c>
      <c r="Q509" s="81" t="s">
        <v>3233</v>
      </c>
      <c r="R509" s="216" t="s">
        <v>3234</v>
      </c>
      <c r="S509" s="216">
        <v>2021.0</v>
      </c>
      <c r="T509" s="216" t="s">
        <v>3235</v>
      </c>
      <c r="U509" s="216" t="s">
        <v>1954</v>
      </c>
      <c r="V509" s="225" t="s">
        <v>3236</v>
      </c>
      <c r="W509" s="183"/>
      <c r="X509" s="183"/>
      <c r="Y509" s="183"/>
      <c r="Z509" s="183"/>
      <c r="AA509" s="183"/>
      <c r="AB509" s="183"/>
      <c r="AC509" s="183"/>
      <c r="AD509" s="183"/>
      <c r="AE509" s="183"/>
      <c r="AF509" s="183"/>
      <c r="AG509" s="183"/>
      <c r="AH509" s="183"/>
      <c r="AI509" s="183"/>
      <c r="AJ509" s="183"/>
      <c r="AK509" s="183"/>
      <c r="AL509" s="183"/>
      <c r="AM509" s="183"/>
      <c r="AN509" s="183"/>
      <c r="AO509" s="183"/>
      <c r="AP509" s="188"/>
      <c r="AQ509" s="134"/>
      <c r="AR509" s="134"/>
      <c r="AS509" s="189"/>
      <c r="AT509" s="189"/>
      <c r="AU509" s="134"/>
      <c r="AV509" s="189"/>
      <c r="AW509" s="189"/>
      <c r="AX509" s="189"/>
      <c r="AY509" s="134"/>
      <c r="AZ509" s="189"/>
      <c r="BA509" s="189"/>
      <c r="BB509" s="189"/>
      <c r="BC509" s="189"/>
      <c r="BD509" s="134"/>
      <c r="BE509" s="189"/>
      <c r="BF509" s="189"/>
      <c r="BG509" s="189"/>
      <c r="BH509" s="189"/>
      <c r="BI509" s="134"/>
      <c r="BJ509" s="189"/>
      <c r="BK509" s="189"/>
      <c r="BL509" s="189"/>
      <c r="BM509" s="189"/>
      <c r="BN509" s="189"/>
      <c r="BO509" s="189"/>
      <c r="BP509" s="189"/>
      <c r="BQ509" s="189"/>
      <c r="BR509" s="189"/>
      <c r="BS509" s="189"/>
      <c r="BT509" s="189"/>
      <c r="BU509" s="189"/>
      <c r="BV509" s="189"/>
      <c r="BW509" s="189"/>
      <c r="BX509" s="189"/>
      <c r="BY509" s="189"/>
      <c r="BZ509" s="189"/>
      <c r="CA509" s="189"/>
    </row>
    <row r="510">
      <c r="A510" s="174"/>
      <c r="B510" s="68" t="s">
        <v>1955</v>
      </c>
      <c r="C510" s="69"/>
      <c r="E510" s="213"/>
      <c r="G510" s="178"/>
      <c r="H510" s="179"/>
      <c r="J510" s="206" t="s">
        <v>3237</v>
      </c>
      <c r="K510" s="36" t="s">
        <v>459</v>
      </c>
      <c r="L510" s="204" t="s">
        <v>556</v>
      </c>
      <c r="M510" s="207" t="s">
        <v>3238</v>
      </c>
      <c r="N510" s="182"/>
      <c r="O510" s="183"/>
      <c r="P510" s="184" t="s">
        <v>3239</v>
      </c>
      <c r="Q510" s="81" t="s">
        <v>3240</v>
      </c>
      <c r="R510" s="216" t="s">
        <v>3241</v>
      </c>
      <c r="S510" s="216">
        <v>2017.0</v>
      </c>
      <c r="T510" s="216" t="s">
        <v>3242</v>
      </c>
      <c r="U510" s="216" t="s">
        <v>3243</v>
      </c>
      <c r="V510" s="225" t="s">
        <v>3244</v>
      </c>
      <c r="W510" s="183"/>
      <c r="X510" s="183"/>
      <c r="Y510" s="183"/>
      <c r="Z510" s="183"/>
      <c r="AA510" s="183"/>
      <c r="AB510" s="183"/>
      <c r="AC510" s="183"/>
      <c r="AD510" s="183"/>
      <c r="AE510" s="183"/>
      <c r="AF510" s="183"/>
      <c r="AG510" s="183"/>
      <c r="AH510" s="183"/>
      <c r="AI510" s="183"/>
      <c r="AJ510" s="183"/>
      <c r="AK510" s="183"/>
      <c r="AL510" s="183"/>
      <c r="AM510" s="183"/>
      <c r="AN510" s="183"/>
      <c r="AO510" s="183"/>
      <c r="AP510" s="188"/>
      <c r="AQ510" s="134"/>
      <c r="AR510" s="134"/>
      <c r="AS510" s="23" t="s">
        <v>471</v>
      </c>
      <c r="AT510" s="189"/>
      <c r="AU510" s="205" t="s">
        <v>231</v>
      </c>
      <c r="AV510" s="23"/>
      <c r="AW510" s="189"/>
      <c r="AX510" s="189"/>
      <c r="AY510" s="205" t="s">
        <v>3245</v>
      </c>
      <c r="BA510" s="189"/>
      <c r="BB510" s="23" t="s">
        <v>3246</v>
      </c>
      <c r="BC510" s="23" t="s">
        <v>3247</v>
      </c>
      <c r="BD510" s="205" t="s">
        <v>3248</v>
      </c>
      <c r="BE510" s="23" t="s">
        <v>3249</v>
      </c>
      <c r="BF510" s="189"/>
      <c r="BG510" s="189"/>
      <c r="BH510" s="189"/>
      <c r="BI510" s="134"/>
      <c r="BJ510" s="23" t="s">
        <v>3250</v>
      </c>
      <c r="BK510" s="23" t="s">
        <v>3251</v>
      </c>
      <c r="BL510" s="189"/>
      <c r="BM510" s="189"/>
      <c r="BN510" s="189"/>
      <c r="BO510" s="189"/>
      <c r="BP510" s="189"/>
      <c r="BQ510" s="189"/>
      <c r="BR510" s="189"/>
      <c r="BS510" s="189"/>
      <c r="BT510" s="189"/>
      <c r="BU510" s="189"/>
      <c r="BV510" s="189"/>
      <c r="BW510" s="189"/>
      <c r="BX510" s="189"/>
      <c r="BY510" s="189"/>
      <c r="BZ510" s="189"/>
      <c r="CA510" s="189"/>
    </row>
    <row r="511">
      <c r="A511" s="174"/>
      <c r="B511" s="68" t="s">
        <v>1955</v>
      </c>
      <c r="C511" s="69"/>
      <c r="E511" s="213"/>
      <c r="G511" s="178"/>
      <c r="H511" s="179"/>
      <c r="J511" s="206" t="s">
        <v>3252</v>
      </c>
      <c r="K511" s="36" t="s">
        <v>459</v>
      </c>
      <c r="L511" s="204" t="s">
        <v>556</v>
      </c>
      <c r="M511" s="207" t="s">
        <v>3253</v>
      </c>
      <c r="N511" s="182"/>
      <c r="O511" s="183"/>
      <c r="P511" s="17" t="s">
        <v>3254</v>
      </c>
      <c r="Q511" s="81" t="s">
        <v>3255</v>
      </c>
      <c r="R511" s="216" t="s">
        <v>3256</v>
      </c>
      <c r="S511" s="216">
        <v>2019.0</v>
      </c>
      <c r="T511" s="216" t="s">
        <v>3257</v>
      </c>
      <c r="U511" s="216" t="s">
        <v>2028</v>
      </c>
      <c r="V511" s="225" t="s">
        <v>3258</v>
      </c>
      <c r="W511" s="183"/>
      <c r="X511" s="183"/>
      <c r="Y511" s="183"/>
      <c r="Z511" s="183"/>
      <c r="AA511" s="183"/>
      <c r="AB511" s="183"/>
      <c r="AC511" s="183"/>
      <c r="AD511" s="183"/>
      <c r="AE511" s="183"/>
      <c r="AF511" s="183"/>
      <c r="AG511" s="183"/>
      <c r="AH511" s="183"/>
      <c r="AI511" s="183"/>
      <c r="AJ511" s="183"/>
      <c r="AK511" s="183"/>
      <c r="AL511" s="183"/>
      <c r="AM511" s="183"/>
      <c r="AN511" s="183"/>
      <c r="AO511" s="183"/>
      <c r="AP511" s="188"/>
      <c r="AQ511" s="134"/>
      <c r="AR511" s="134"/>
      <c r="AS511" s="23" t="s">
        <v>70</v>
      </c>
      <c r="AT511" s="23" t="s">
        <v>3259</v>
      </c>
      <c r="AU511" s="205" t="s">
        <v>231</v>
      </c>
      <c r="AV511" s="23" t="s">
        <v>231</v>
      </c>
      <c r="AW511" s="189"/>
      <c r="AX511" s="189"/>
      <c r="AY511" s="134"/>
      <c r="AZ511" s="189"/>
      <c r="BA511" s="189"/>
      <c r="BB511" s="23" t="s">
        <v>3260</v>
      </c>
      <c r="BC511" s="23" t="s">
        <v>3261</v>
      </c>
      <c r="BD511" s="205" t="s">
        <v>3262</v>
      </c>
      <c r="BE511" s="23" t="s">
        <v>3263</v>
      </c>
      <c r="BF511" s="23"/>
      <c r="BG511" s="189"/>
      <c r="BH511" s="189"/>
      <c r="BI511" s="134"/>
      <c r="BJ511" s="189"/>
      <c r="BK511" s="23" t="s">
        <v>3264</v>
      </c>
      <c r="BL511" s="189"/>
      <c r="BM511" s="189"/>
      <c r="BN511" s="189"/>
      <c r="BO511" s="189"/>
      <c r="BP511" s="189"/>
      <c r="BQ511" s="189"/>
      <c r="BR511" s="189"/>
      <c r="BS511" s="189"/>
      <c r="BT511" s="189"/>
      <c r="BU511" s="189"/>
      <c r="BV511" s="189"/>
      <c r="BW511" s="189"/>
      <c r="BX511" s="189"/>
      <c r="BY511" s="189"/>
      <c r="BZ511" s="189"/>
      <c r="CA511" s="189"/>
    </row>
    <row r="512">
      <c r="A512" s="174"/>
      <c r="B512" s="68" t="s">
        <v>2799</v>
      </c>
      <c r="C512" s="69"/>
      <c r="E512" s="213"/>
      <c r="G512" s="178"/>
      <c r="H512" s="179"/>
      <c r="J512" s="206" t="s">
        <v>3265</v>
      </c>
      <c r="K512" s="36" t="s">
        <v>732</v>
      </c>
      <c r="L512" s="204" t="s">
        <v>231</v>
      </c>
      <c r="M512" s="207">
        <v>3404835.346325</v>
      </c>
      <c r="N512" s="182"/>
      <c r="O512" s="183"/>
      <c r="P512" s="184" t="s">
        <v>3266</v>
      </c>
      <c r="Q512" s="81" t="s">
        <v>3267</v>
      </c>
      <c r="R512" s="216" t="s">
        <v>3268</v>
      </c>
      <c r="S512" s="216">
        <v>2021.0</v>
      </c>
      <c r="T512" s="216" t="s">
        <v>3205</v>
      </c>
      <c r="U512" s="216" t="s">
        <v>2028</v>
      </c>
      <c r="V512" s="225" t="s">
        <v>3269</v>
      </c>
      <c r="W512" s="183"/>
      <c r="X512" s="183"/>
      <c r="Y512" s="183"/>
      <c r="Z512" s="183"/>
      <c r="AA512" s="183"/>
      <c r="AB512" s="183"/>
      <c r="AC512" s="183"/>
      <c r="AD512" s="183"/>
      <c r="AE512" s="183"/>
      <c r="AF512" s="183"/>
      <c r="AG512" s="183"/>
      <c r="AH512" s="183"/>
      <c r="AI512" s="183"/>
      <c r="AJ512" s="183"/>
      <c r="AK512" s="183"/>
      <c r="AL512" s="183"/>
      <c r="AM512" s="183"/>
      <c r="AN512" s="183"/>
      <c r="AO512" s="183"/>
      <c r="AP512" s="188"/>
      <c r="AQ512" s="134"/>
      <c r="AR512" s="134"/>
      <c r="AS512" s="23" t="s">
        <v>70</v>
      </c>
      <c r="AT512" s="36" t="s">
        <v>3259</v>
      </c>
      <c r="AU512" s="134"/>
      <c r="AV512" s="189"/>
      <c r="AW512" s="23" t="s">
        <v>231</v>
      </c>
      <c r="AX512" s="189"/>
      <c r="AY512" s="134"/>
      <c r="AZ512" s="23" t="s">
        <v>3270</v>
      </c>
      <c r="BA512" s="189"/>
      <c r="BB512" s="36" t="s">
        <v>3271</v>
      </c>
      <c r="BC512" s="23" t="s">
        <v>3272</v>
      </c>
      <c r="BD512" s="134"/>
      <c r="BE512" s="23" t="s">
        <v>3273</v>
      </c>
      <c r="BF512" s="189"/>
      <c r="BG512" s="189"/>
      <c r="BH512" s="36" t="s">
        <v>3274</v>
      </c>
      <c r="BI512" s="205" t="s">
        <v>3275</v>
      </c>
      <c r="BJ512" s="189"/>
      <c r="BK512" s="189"/>
      <c r="BL512" s="189"/>
      <c r="BM512" s="23" t="s">
        <v>3276</v>
      </c>
      <c r="BN512" s="189"/>
      <c r="BO512" s="189"/>
      <c r="BP512" s="189"/>
      <c r="BQ512" s="189"/>
      <c r="BR512" s="189"/>
      <c r="BS512" s="189"/>
      <c r="BT512" s="189"/>
      <c r="BU512" s="189"/>
      <c r="BV512" s="189"/>
      <c r="BW512" s="189"/>
      <c r="BX512" s="189"/>
      <c r="BY512" s="189"/>
      <c r="BZ512" s="189"/>
      <c r="CA512" s="189"/>
    </row>
    <row r="513">
      <c r="A513" s="174"/>
      <c r="B513" s="68" t="s">
        <v>2799</v>
      </c>
      <c r="C513" s="69"/>
      <c r="E513" s="213"/>
      <c r="G513" s="178"/>
      <c r="H513" s="179"/>
      <c r="J513" s="206" t="s">
        <v>3277</v>
      </c>
      <c r="K513" s="36" t="s">
        <v>732</v>
      </c>
      <c r="L513" s="204" t="s">
        <v>231</v>
      </c>
      <c r="M513" s="207" t="s">
        <v>3278</v>
      </c>
      <c r="N513" s="182"/>
      <c r="O513" s="183"/>
      <c r="P513" s="184" t="s">
        <v>3279</v>
      </c>
      <c r="Q513" s="81" t="s">
        <v>3280</v>
      </c>
      <c r="R513" s="216" t="s">
        <v>3281</v>
      </c>
      <c r="S513" s="216">
        <v>2022.0</v>
      </c>
      <c r="T513" s="216" t="s">
        <v>3282</v>
      </c>
      <c r="U513" s="183"/>
      <c r="V513" s="225" t="s">
        <v>3283</v>
      </c>
      <c r="W513" s="183"/>
      <c r="X513" s="183"/>
      <c r="Y513" s="183"/>
      <c r="Z513" s="183"/>
      <c r="AA513" s="183"/>
      <c r="AB513" s="183"/>
      <c r="AC513" s="183"/>
      <c r="AD513" s="183"/>
      <c r="AE513" s="183"/>
      <c r="AF513" s="183"/>
      <c r="AG513" s="183"/>
      <c r="AH513" s="183"/>
      <c r="AI513" s="183"/>
      <c r="AJ513" s="183"/>
      <c r="AK513" s="183"/>
      <c r="AL513" s="183"/>
      <c r="AM513" s="183"/>
      <c r="AN513" s="183"/>
      <c r="AO513" s="183"/>
      <c r="AP513" s="188"/>
      <c r="AQ513" s="134"/>
      <c r="AR513" s="134"/>
      <c r="AS513" s="23" t="s">
        <v>3049</v>
      </c>
      <c r="AT513" s="36" t="s">
        <v>3284</v>
      </c>
      <c r="AU513" s="134"/>
      <c r="AV513" s="189"/>
      <c r="AW513" s="23" t="s">
        <v>231</v>
      </c>
      <c r="AX513" s="189"/>
      <c r="AY513" s="134"/>
      <c r="AZ513" s="23" t="s">
        <v>3285</v>
      </c>
      <c r="BA513" s="189"/>
      <c r="BB513" s="36" t="s">
        <v>3286</v>
      </c>
      <c r="BC513" s="23" t="s">
        <v>3287</v>
      </c>
      <c r="BD513" s="134"/>
      <c r="BE513" s="189"/>
      <c r="BF513" s="189"/>
      <c r="BG513" s="23" t="s">
        <v>3288</v>
      </c>
      <c r="BH513" s="23" t="s">
        <v>3289</v>
      </c>
      <c r="BI513" s="205" t="s">
        <v>3290</v>
      </c>
      <c r="BJ513" s="23" t="s">
        <v>3291</v>
      </c>
      <c r="BK513" s="23" t="s">
        <v>3292</v>
      </c>
      <c r="BL513" s="23" t="s">
        <v>3293</v>
      </c>
      <c r="BM513" s="23" t="s">
        <v>3294</v>
      </c>
      <c r="BN513" s="189"/>
      <c r="BO513" s="189"/>
      <c r="BP513" s="189"/>
      <c r="BQ513" s="189"/>
      <c r="BR513" s="189"/>
      <c r="BS513" s="189"/>
      <c r="BT513" s="189"/>
      <c r="BU513" s="189"/>
      <c r="BV513" s="189"/>
      <c r="BW513" s="189"/>
      <c r="BX513" s="189"/>
      <c r="BY513" s="189"/>
      <c r="BZ513" s="189"/>
      <c r="CA513" s="189"/>
    </row>
    <row r="514">
      <c r="A514" s="174"/>
      <c r="B514" s="68" t="s">
        <v>2799</v>
      </c>
      <c r="C514" s="69"/>
      <c r="D514" s="36" t="s">
        <v>384</v>
      </c>
      <c r="E514" s="213"/>
      <c r="G514" s="178"/>
      <c r="H514" s="179"/>
      <c r="J514" s="206" t="s">
        <v>3295</v>
      </c>
      <c r="K514" s="36" t="s">
        <v>732</v>
      </c>
      <c r="L514" s="204" t="s">
        <v>231</v>
      </c>
      <c r="M514" s="207" t="s">
        <v>3296</v>
      </c>
      <c r="N514" s="182"/>
      <c r="O514" s="183"/>
      <c r="P514" s="184" t="s">
        <v>3297</v>
      </c>
      <c r="Q514" s="81" t="s">
        <v>3298</v>
      </c>
      <c r="R514" s="216" t="s">
        <v>3171</v>
      </c>
      <c r="S514" s="216">
        <v>2020.0</v>
      </c>
      <c r="T514" s="216" t="s">
        <v>3299</v>
      </c>
      <c r="U514" s="216" t="s">
        <v>3300</v>
      </c>
      <c r="V514" s="225" t="s">
        <v>3301</v>
      </c>
      <c r="W514" s="183"/>
      <c r="X514" s="183"/>
      <c r="Y514" s="183"/>
      <c r="Z514" s="183"/>
      <c r="AA514" s="183"/>
      <c r="AB514" s="183"/>
      <c r="AC514" s="183"/>
      <c r="AD514" s="183"/>
      <c r="AE514" s="183"/>
      <c r="AF514" s="183"/>
      <c r="AG514" s="183"/>
      <c r="AH514" s="183"/>
      <c r="AI514" s="183"/>
      <c r="AJ514" s="183"/>
      <c r="AK514" s="183"/>
      <c r="AL514" s="183"/>
      <c r="AM514" s="183"/>
      <c r="AN514" s="183"/>
      <c r="AO514" s="183"/>
      <c r="AP514" s="188"/>
      <c r="AQ514" s="134"/>
      <c r="AR514" s="134"/>
      <c r="AS514" s="189"/>
      <c r="AT514" s="189"/>
      <c r="AU514" s="134"/>
      <c r="AV514" s="189"/>
      <c r="AW514" s="189"/>
      <c r="AX514" s="189"/>
      <c r="AY514" s="134"/>
      <c r="AZ514" s="189"/>
      <c r="BA514" s="189"/>
      <c r="BB514" s="189"/>
      <c r="BC514" s="189"/>
      <c r="BD514" s="134"/>
      <c r="BE514" s="189"/>
      <c r="BF514" s="189"/>
      <c r="BG514" s="189"/>
      <c r="BH514" s="189"/>
      <c r="BI514" s="134"/>
      <c r="BJ514" s="189"/>
      <c r="BK514" s="189"/>
      <c r="BL514" s="189"/>
      <c r="BM514" s="189"/>
      <c r="BN514" s="189"/>
      <c r="BO514" s="189"/>
      <c r="BP514" s="189"/>
      <c r="BQ514" s="189"/>
      <c r="BR514" s="189"/>
      <c r="BS514" s="189"/>
      <c r="BT514" s="189"/>
      <c r="BU514" s="189"/>
      <c r="BV514" s="189"/>
      <c r="BW514" s="189"/>
      <c r="BX514" s="189"/>
      <c r="BY514" s="189"/>
      <c r="BZ514" s="189"/>
      <c r="CA514" s="189"/>
    </row>
    <row r="515">
      <c r="A515" s="174"/>
      <c r="B515" s="68" t="s">
        <v>2799</v>
      </c>
      <c r="C515" s="69"/>
      <c r="E515" s="213"/>
      <c r="G515" s="178"/>
      <c r="H515" s="179"/>
      <c r="J515" s="206" t="s">
        <v>3302</v>
      </c>
      <c r="K515" s="36" t="s">
        <v>732</v>
      </c>
      <c r="L515" s="204" t="s">
        <v>231</v>
      </c>
      <c r="M515" s="181"/>
      <c r="N515" s="182"/>
      <c r="O515" s="183"/>
      <c r="P515" s="184" t="s">
        <v>3303</v>
      </c>
      <c r="Q515" s="81" t="s">
        <v>3304</v>
      </c>
      <c r="R515" s="216" t="s">
        <v>3305</v>
      </c>
      <c r="S515" s="216">
        <v>2016.0</v>
      </c>
      <c r="T515" s="216" t="s">
        <v>3306</v>
      </c>
      <c r="U515" s="216" t="s">
        <v>3307</v>
      </c>
      <c r="V515" s="225" t="s">
        <v>3308</v>
      </c>
      <c r="W515" s="183"/>
      <c r="X515" s="183"/>
      <c r="Y515" s="183"/>
      <c r="Z515" s="183"/>
      <c r="AA515" s="183"/>
      <c r="AB515" s="183"/>
      <c r="AC515" s="183"/>
      <c r="AD515" s="183"/>
      <c r="AE515" s="183"/>
      <c r="AF515" s="183"/>
      <c r="AG515" s="183"/>
      <c r="AH515" s="183"/>
      <c r="AI515" s="183"/>
      <c r="AJ515" s="183"/>
      <c r="AK515" s="183"/>
      <c r="AL515" s="183"/>
      <c r="AM515" s="183"/>
      <c r="AN515" s="183"/>
      <c r="AO515" s="183"/>
      <c r="AP515" s="188"/>
      <c r="AQ515" s="134"/>
      <c r="AR515" s="134"/>
      <c r="AS515" s="23" t="s">
        <v>3309</v>
      </c>
      <c r="AT515" s="227" t="s">
        <v>3310</v>
      </c>
      <c r="AU515" s="205" t="s">
        <v>231</v>
      </c>
      <c r="AV515" s="189"/>
      <c r="AW515" s="189"/>
      <c r="AX515" s="189"/>
      <c r="AY515" s="134"/>
      <c r="AZ515" s="23" t="s">
        <v>3311</v>
      </c>
      <c r="BA515" s="189"/>
      <c r="BB515" s="36" t="s">
        <v>3312</v>
      </c>
      <c r="BC515" s="23" t="s">
        <v>3313</v>
      </c>
      <c r="BD515" s="134"/>
      <c r="BE515" s="189"/>
      <c r="BF515" s="189"/>
      <c r="BG515" s="189"/>
      <c r="BH515" s="189"/>
      <c r="BI515" s="134"/>
      <c r="BJ515" s="189"/>
      <c r="BK515" s="23" t="s">
        <v>3314</v>
      </c>
      <c r="BM515" s="23" t="s">
        <v>3315</v>
      </c>
      <c r="BN515" s="189"/>
      <c r="BO515" s="189"/>
      <c r="BP515" s="189"/>
      <c r="BQ515" s="189"/>
      <c r="BR515" s="189"/>
      <c r="BS515" s="189"/>
      <c r="BT515" s="189"/>
      <c r="BU515" s="189"/>
      <c r="BV515" s="189"/>
      <c r="BW515" s="189"/>
      <c r="BX515" s="189"/>
      <c r="BY515" s="189"/>
      <c r="BZ515" s="189"/>
      <c r="CA515" s="189"/>
    </row>
    <row r="516">
      <c r="A516" s="174"/>
      <c r="B516" s="68" t="s">
        <v>2799</v>
      </c>
      <c r="C516" s="69"/>
      <c r="E516" s="213"/>
      <c r="G516" s="178"/>
      <c r="H516" s="179"/>
      <c r="J516" s="206" t="s">
        <v>3316</v>
      </c>
      <c r="K516" s="36" t="s">
        <v>732</v>
      </c>
      <c r="L516" s="204" t="s">
        <v>3317</v>
      </c>
      <c r="M516" s="181"/>
      <c r="N516" s="209" t="s">
        <v>3318</v>
      </c>
      <c r="O516" s="183"/>
      <c r="P516" s="184" t="s">
        <v>3319</v>
      </c>
      <c r="Q516" s="81" t="s">
        <v>3320</v>
      </c>
      <c r="R516" s="216" t="s">
        <v>3321</v>
      </c>
      <c r="S516" s="216">
        <v>2017.0</v>
      </c>
      <c r="T516" s="216" t="s">
        <v>3322</v>
      </c>
      <c r="U516" s="216" t="s">
        <v>3323</v>
      </c>
      <c r="V516" s="225" t="s">
        <v>3324</v>
      </c>
      <c r="W516" s="183"/>
      <c r="X516" s="183"/>
      <c r="Y516" s="183"/>
      <c r="Z516" s="183"/>
      <c r="AA516" s="183"/>
      <c r="AB516" s="183"/>
      <c r="AC516" s="183"/>
      <c r="AD516" s="183"/>
      <c r="AE516" s="183"/>
      <c r="AF516" s="183"/>
      <c r="AG516" s="183"/>
      <c r="AH516" s="183"/>
      <c r="AI516" s="183"/>
      <c r="AJ516" s="183"/>
      <c r="AK516" s="183"/>
      <c r="AL516" s="183"/>
      <c r="AM516" s="183"/>
      <c r="AN516" s="183"/>
      <c r="AO516" s="183"/>
      <c r="AP516" s="188"/>
      <c r="AQ516" s="134"/>
      <c r="AR516" s="134"/>
      <c r="AS516" s="23"/>
      <c r="AT516" s="23"/>
      <c r="AU516" s="134"/>
      <c r="AV516" s="189"/>
      <c r="AW516" s="23"/>
      <c r="AX516" s="189"/>
      <c r="AY516" s="134"/>
      <c r="AZ516" s="189"/>
      <c r="BA516" s="189"/>
      <c r="BB516" s="189"/>
      <c r="BC516" s="189"/>
      <c r="BD516" s="134"/>
      <c r="BE516" s="189"/>
      <c r="BF516" s="189"/>
      <c r="BG516" s="189"/>
      <c r="BH516" s="189"/>
      <c r="BI516" s="134"/>
      <c r="BJ516" s="189"/>
      <c r="BK516" s="189"/>
      <c r="BL516" s="189"/>
      <c r="BM516" s="189"/>
      <c r="BN516" s="189"/>
      <c r="BO516" s="189"/>
      <c r="BP516" s="189"/>
      <c r="BQ516" s="189"/>
      <c r="BR516" s="189"/>
      <c r="BS516" s="189"/>
      <c r="BT516" s="189"/>
      <c r="BU516" s="189"/>
      <c r="BV516" s="189"/>
      <c r="BW516" s="189"/>
      <c r="BX516" s="189"/>
      <c r="BY516" s="189"/>
      <c r="BZ516" s="189"/>
      <c r="CA516" s="189"/>
    </row>
    <row r="517">
      <c r="A517" s="174"/>
      <c r="B517" s="68" t="s">
        <v>2799</v>
      </c>
      <c r="C517" s="69"/>
      <c r="E517" s="213"/>
      <c r="G517" s="178"/>
      <c r="H517" s="179"/>
      <c r="J517" s="206" t="s">
        <v>3325</v>
      </c>
      <c r="K517" s="36" t="s">
        <v>732</v>
      </c>
      <c r="L517" s="204" t="s">
        <v>231</v>
      </c>
      <c r="M517" s="207" t="s">
        <v>3326</v>
      </c>
      <c r="N517" s="182"/>
      <c r="O517" s="183"/>
      <c r="P517" s="184" t="s">
        <v>3327</v>
      </c>
      <c r="Q517" s="81" t="s">
        <v>3328</v>
      </c>
      <c r="R517" s="216" t="s">
        <v>3329</v>
      </c>
      <c r="S517" s="216">
        <v>2017.0</v>
      </c>
      <c r="T517" s="216" t="s">
        <v>3330</v>
      </c>
      <c r="U517" s="216" t="s">
        <v>72</v>
      </c>
      <c r="V517" s="225" t="s">
        <v>3331</v>
      </c>
      <c r="W517" s="183"/>
      <c r="X517" s="183"/>
      <c r="Y517" s="183"/>
      <c r="Z517" s="183"/>
      <c r="AA517" s="183"/>
      <c r="AB517" s="183"/>
      <c r="AC517" s="183"/>
      <c r="AD517" s="183"/>
      <c r="AE517" s="183"/>
      <c r="AF517" s="183"/>
      <c r="AG517" s="183"/>
      <c r="AH517" s="183"/>
      <c r="AI517" s="183"/>
      <c r="AJ517" s="183"/>
      <c r="AK517" s="183"/>
      <c r="AL517" s="183"/>
      <c r="AM517" s="183"/>
      <c r="AN517" s="183"/>
      <c r="AO517" s="183"/>
      <c r="AP517" s="188"/>
      <c r="AQ517" s="134"/>
      <c r="AR517" s="134"/>
      <c r="AS517" s="23" t="s">
        <v>72</v>
      </c>
      <c r="AT517" s="23" t="s">
        <v>831</v>
      </c>
      <c r="AU517" s="134"/>
      <c r="AV517" s="189"/>
      <c r="AW517" s="23" t="s">
        <v>231</v>
      </c>
      <c r="AX517" s="189"/>
      <c r="AY517" s="134"/>
      <c r="AZ517" s="36" t="s">
        <v>3332</v>
      </c>
      <c r="BA517" s="189"/>
      <c r="BB517" s="36" t="s">
        <v>3333</v>
      </c>
      <c r="BC517" s="23" t="s">
        <v>3334</v>
      </c>
      <c r="BD517" s="134"/>
      <c r="BE517" s="23" t="s">
        <v>3335</v>
      </c>
      <c r="BF517" s="189"/>
      <c r="BG517" s="189"/>
      <c r="BH517" s="189"/>
      <c r="BI517" s="134"/>
      <c r="BJ517" s="189"/>
      <c r="BK517" s="189"/>
      <c r="BL517" s="189"/>
      <c r="BM517" s="189"/>
      <c r="BN517" s="189"/>
      <c r="BO517" s="189"/>
      <c r="BP517" s="189"/>
      <c r="BQ517" s="189"/>
      <c r="BR517" s="189"/>
      <c r="BS517" s="189"/>
      <c r="BT517" s="189"/>
      <c r="BU517" s="189"/>
      <c r="BV517" s="189"/>
      <c r="BW517" s="189"/>
      <c r="BX517" s="189"/>
      <c r="BY517" s="189"/>
      <c r="BZ517" s="189"/>
      <c r="CA517" s="189"/>
    </row>
    <row r="518">
      <c r="A518" s="174"/>
      <c r="B518" s="68" t="s">
        <v>2799</v>
      </c>
      <c r="C518" s="69"/>
      <c r="E518" s="213"/>
      <c r="G518" s="178"/>
      <c r="H518" s="179"/>
      <c r="J518" s="133"/>
      <c r="K518" s="36" t="s">
        <v>1484</v>
      </c>
      <c r="L518" s="204" t="s">
        <v>3317</v>
      </c>
      <c r="M518" s="181"/>
      <c r="N518" s="209" t="s">
        <v>3336</v>
      </c>
      <c r="O518" s="183"/>
      <c r="P518" s="184" t="s">
        <v>3337</v>
      </c>
      <c r="Q518" s="81" t="s">
        <v>3338</v>
      </c>
      <c r="R518" s="216" t="s">
        <v>3339</v>
      </c>
      <c r="S518" s="216">
        <v>2019.0</v>
      </c>
      <c r="T518" s="216" t="s">
        <v>3322</v>
      </c>
      <c r="U518" s="216" t="s">
        <v>3340</v>
      </c>
      <c r="V518" s="223" t="s">
        <v>3341</v>
      </c>
      <c r="W518" s="183"/>
      <c r="X518" s="183"/>
      <c r="Y518" s="183"/>
      <c r="Z518" s="183"/>
      <c r="AA518" s="183"/>
      <c r="AB518" s="183"/>
      <c r="AC518" s="183"/>
      <c r="AD518" s="183"/>
      <c r="AE518" s="183"/>
      <c r="AF518" s="183"/>
      <c r="AG518" s="183"/>
      <c r="AH518" s="183"/>
      <c r="AI518" s="183"/>
      <c r="AJ518" s="183"/>
      <c r="AK518" s="183"/>
      <c r="AL518" s="183"/>
      <c r="AM518" s="183"/>
      <c r="AN518" s="183"/>
      <c r="AO518" s="183"/>
      <c r="AP518" s="188"/>
      <c r="AQ518" s="134"/>
      <c r="AR518" s="134"/>
      <c r="AS518" s="189"/>
      <c r="AT518" s="189"/>
      <c r="AU518" s="134"/>
      <c r="AV518" s="189"/>
      <c r="AW518" s="189"/>
      <c r="AX518" s="189"/>
      <c r="AY518" s="134"/>
      <c r="AZ518" s="189"/>
      <c r="BA518" s="189"/>
      <c r="BB518" s="189"/>
      <c r="BC518" s="189"/>
      <c r="BD518" s="134"/>
      <c r="BE518" s="189"/>
      <c r="BF518" s="189"/>
      <c r="BG518" s="189"/>
      <c r="BH518" s="189"/>
      <c r="BI518" s="134"/>
      <c r="BJ518" s="189"/>
      <c r="BK518" s="189"/>
      <c r="BL518" s="189"/>
      <c r="BM518" s="189"/>
      <c r="BN518" s="189"/>
      <c r="BO518" s="189"/>
      <c r="BP518" s="189"/>
      <c r="BQ518" s="189"/>
      <c r="BR518" s="189"/>
      <c r="BS518" s="189"/>
      <c r="BT518" s="189"/>
      <c r="BU518" s="189"/>
      <c r="BV518" s="189"/>
      <c r="BW518" s="189"/>
      <c r="BX518" s="189"/>
      <c r="BY518" s="189"/>
      <c r="BZ518" s="189"/>
      <c r="CA518" s="189"/>
    </row>
    <row r="519">
      <c r="A519" s="174"/>
      <c r="B519" s="68" t="s">
        <v>2799</v>
      </c>
      <c r="C519" s="69"/>
      <c r="E519" s="213"/>
      <c r="G519" s="178"/>
      <c r="H519" s="179"/>
      <c r="J519" s="133"/>
      <c r="K519" s="36" t="s">
        <v>1484</v>
      </c>
      <c r="L519" s="204" t="s">
        <v>3342</v>
      </c>
      <c r="M519" s="181"/>
      <c r="N519" s="209" t="s">
        <v>3343</v>
      </c>
      <c r="O519" s="183"/>
      <c r="P519" s="184" t="s">
        <v>3344</v>
      </c>
      <c r="Q519" s="81" t="s">
        <v>3345</v>
      </c>
      <c r="R519" s="216" t="s">
        <v>3346</v>
      </c>
      <c r="S519" s="216">
        <v>2017.0</v>
      </c>
      <c r="T519" s="216" t="s">
        <v>75</v>
      </c>
      <c r="U519" s="216" t="s">
        <v>3347</v>
      </c>
      <c r="V519" s="225" t="s">
        <v>3348</v>
      </c>
      <c r="W519" s="183"/>
      <c r="X519" s="183"/>
      <c r="Y519" s="183"/>
      <c r="Z519" s="183"/>
      <c r="AA519" s="183"/>
      <c r="AB519" s="183"/>
      <c r="AC519" s="183"/>
      <c r="AD519" s="183"/>
      <c r="AE519" s="183"/>
      <c r="AF519" s="183"/>
      <c r="AG519" s="183"/>
      <c r="AH519" s="183"/>
      <c r="AI519" s="183"/>
      <c r="AJ519" s="183"/>
      <c r="AK519" s="183"/>
      <c r="AL519" s="183"/>
      <c r="AM519" s="183"/>
      <c r="AN519" s="183"/>
      <c r="AO519" s="183"/>
      <c r="AP519" s="188"/>
      <c r="AQ519" s="134"/>
      <c r="AR519" s="134"/>
      <c r="AS519" s="189"/>
      <c r="AT519" s="189"/>
      <c r="AU519" s="134"/>
      <c r="AV519" s="189"/>
      <c r="AW519" s="189"/>
      <c r="AX519" s="189"/>
      <c r="AY519" s="134"/>
      <c r="AZ519" s="189"/>
      <c r="BA519" s="189"/>
      <c r="BB519" s="189"/>
      <c r="BC519" s="189"/>
      <c r="BD519" s="134"/>
      <c r="BE519" s="189"/>
      <c r="BF519" s="189"/>
      <c r="BG519" s="189"/>
      <c r="BH519" s="189"/>
      <c r="BI519" s="134"/>
      <c r="BJ519" s="189"/>
      <c r="BK519" s="189"/>
      <c r="BL519" s="189"/>
      <c r="BM519" s="189"/>
      <c r="BN519" s="189"/>
      <c r="BO519" s="189"/>
      <c r="BP519" s="189"/>
      <c r="BQ519" s="189"/>
      <c r="BR519" s="189"/>
      <c r="BS519" s="189"/>
      <c r="BT519" s="189"/>
      <c r="BU519" s="189"/>
      <c r="BV519" s="189"/>
      <c r="BW519" s="189"/>
      <c r="BX519" s="189"/>
      <c r="BY519" s="189"/>
      <c r="BZ519" s="189"/>
      <c r="CA519" s="189"/>
    </row>
    <row r="520">
      <c r="A520" s="174"/>
      <c r="B520" s="68" t="s">
        <v>2924</v>
      </c>
      <c r="C520" s="69"/>
      <c r="E520" s="213"/>
      <c r="G520" s="178"/>
      <c r="H520" s="179"/>
      <c r="J520" s="133"/>
      <c r="K520" s="36" t="s">
        <v>1484</v>
      </c>
      <c r="L520" s="204" t="s">
        <v>3317</v>
      </c>
      <c r="M520" s="181"/>
      <c r="N520" s="228" t="s">
        <v>3349</v>
      </c>
      <c r="O520" s="183"/>
      <c r="P520" s="184" t="s">
        <v>3350</v>
      </c>
      <c r="Q520" s="81" t="s">
        <v>3351</v>
      </c>
      <c r="R520" s="183"/>
      <c r="S520" s="216">
        <v>2016.0</v>
      </c>
      <c r="T520" s="183"/>
      <c r="U520" s="216" t="s">
        <v>3352</v>
      </c>
      <c r="V520" s="174"/>
      <c r="W520" s="183"/>
      <c r="X520" s="183"/>
      <c r="Y520" s="183"/>
      <c r="Z520" s="183"/>
      <c r="AA520" s="183"/>
      <c r="AB520" s="183"/>
      <c r="AC520" s="183"/>
      <c r="AD520" s="183"/>
      <c r="AE520" s="183"/>
      <c r="AF520" s="183"/>
      <c r="AG520" s="183"/>
      <c r="AH520" s="183"/>
      <c r="AI520" s="183"/>
      <c r="AJ520" s="183"/>
      <c r="AK520" s="183"/>
      <c r="AL520" s="183"/>
      <c r="AM520" s="183"/>
      <c r="AN520" s="183"/>
      <c r="AO520" s="183"/>
      <c r="AP520" s="188"/>
      <c r="AQ520" s="134"/>
      <c r="AR520" s="134"/>
      <c r="AS520" s="189"/>
      <c r="AT520" s="189"/>
      <c r="AU520" s="134"/>
      <c r="AV520" s="189"/>
      <c r="AW520" s="189"/>
      <c r="AX520" s="189"/>
      <c r="AY520" s="134"/>
      <c r="AZ520" s="189"/>
      <c r="BA520" s="189"/>
      <c r="BB520" s="189"/>
      <c r="BC520" s="189"/>
      <c r="BD520" s="134"/>
      <c r="BE520" s="189"/>
      <c r="BF520" s="189"/>
      <c r="BG520" s="189"/>
      <c r="BH520" s="189"/>
      <c r="BI520" s="134"/>
      <c r="BJ520" s="189"/>
      <c r="BK520" s="189"/>
      <c r="BL520" s="189"/>
      <c r="BM520" s="189"/>
      <c r="BN520" s="189"/>
      <c r="BO520" s="189"/>
      <c r="BP520" s="189"/>
      <c r="BQ520" s="189"/>
      <c r="BR520" s="189"/>
      <c r="BS520" s="189"/>
      <c r="BT520" s="189"/>
      <c r="BU520" s="189"/>
      <c r="BV520" s="189"/>
      <c r="BW520" s="189"/>
      <c r="BX520" s="189"/>
      <c r="BY520" s="189"/>
      <c r="BZ520" s="189"/>
      <c r="CA520" s="189"/>
    </row>
    <row r="521">
      <c r="A521" s="174"/>
      <c r="B521" s="68" t="s">
        <v>2924</v>
      </c>
      <c r="C521" s="69"/>
      <c r="E521" s="213"/>
      <c r="G521" s="178"/>
      <c r="H521" s="179"/>
      <c r="J521" s="133"/>
      <c r="K521" s="36" t="s">
        <v>1484</v>
      </c>
      <c r="L521" s="204" t="s">
        <v>3317</v>
      </c>
      <c r="M521" s="181"/>
      <c r="N521" s="209" t="s">
        <v>3353</v>
      </c>
      <c r="O521" s="183"/>
      <c r="P521" s="184" t="s">
        <v>3354</v>
      </c>
      <c r="Q521" s="81" t="s">
        <v>3355</v>
      </c>
      <c r="R521" s="216" t="s">
        <v>3356</v>
      </c>
      <c r="S521" s="216">
        <v>2019.0</v>
      </c>
      <c r="T521" s="216" t="s">
        <v>3357</v>
      </c>
      <c r="U521" s="216" t="s">
        <v>3358</v>
      </c>
      <c r="V521" s="225" t="s">
        <v>3359</v>
      </c>
      <c r="W521" s="183"/>
      <c r="X521" s="183"/>
      <c r="Y521" s="183"/>
      <c r="Z521" s="183"/>
      <c r="AA521" s="183"/>
      <c r="AB521" s="183"/>
      <c r="AC521" s="183"/>
      <c r="AD521" s="183"/>
      <c r="AE521" s="183"/>
      <c r="AF521" s="183"/>
      <c r="AG521" s="183"/>
      <c r="AH521" s="183"/>
      <c r="AI521" s="183"/>
      <c r="AJ521" s="183"/>
      <c r="AK521" s="183"/>
      <c r="AL521" s="183"/>
      <c r="AM521" s="183"/>
      <c r="AN521" s="183"/>
      <c r="AO521" s="183"/>
      <c r="AP521" s="188"/>
      <c r="AQ521" s="134"/>
      <c r="AR521" s="134"/>
      <c r="AS521" s="189"/>
      <c r="AU521" s="134"/>
      <c r="AV521" s="189"/>
      <c r="AW521" s="189"/>
      <c r="AX521" s="189"/>
      <c r="AY521" s="134"/>
      <c r="AZ521" s="189"/>
      <c r="BA521" s="189"/>
      <c r="BB521" s="189"/>
      <c r="BC521" s="189"/>
      <c r="BD521" s="134"/>
      <c r="BE521" s="189"/>
      <c r="BF521" s="189"/>
      <c r="BG521" s="189"/>
      <c r="BH521" s="189"/>
      <c r="BI521" s="134"/>
      <c r="BJ521" s="189"/>
      <c r="BK521" s="189"/>
      <c r="BL521" s="189"/>
      <c r="BM521" s="189"/>
      <c r="BN521" s="189"/>
      <c r="BO521" s="189"/>
      <c r="BP521" s="189"/>
      <c r="BQ521" s="189"/>
      <c r="BR521" s="189"/>
      <c r="BS521" s="189"/>
      <c r="BT521" s="189"/>
      <c r="BU521" s="189"/>
      <c r="BV521" s="189"/>
      <c r="BW521" s="189"/>
      <c r="BX521" s="189"/>
      <c r="BY521" s="189"/>
      <c r="BZ521" s="189"/>
      <c r="CA521" s="189"/>
    </row>
    <row r="522">
      <c r="A522" s="174"/>
      <c r="B522" s="68" t="s">
        <v>2924</v>
      </c>
      <c r="C522" s="69"/>
      <c r="E522" s="213"/>
      <c r="G522" s="178"/>
      <c r="H522" s="179"/>
      <c r="J522" s="206" t="s">
        <v>3360</v>
      </c>
      <c r="K522" s="36" t="s">
        <v>1484</v>
      </c>
      <c r="L522" s="204" t="s">
        <v>231</v>
      </c>
      <c r="M522" s="207" t="s">
        <v>3361</v>
      </c>
      <c r="N522" s="182"/>
      <c r="O522" s="183"/>
      <c r="P522" s="184" t="s">
        <v>3362</v>
      </c>
      <c r="Q522" s="81" t="s">
        <v>3363</v>
      </c>
      <c r="R522" s="216" t="s">
        <v>3364</v>
      </c>
      <c r="S522" s="216">
        <v>2020.0</v>
      </c>
      <c r="T522" s="216" t="s">
        <v>3365</v>
      </c>
      <c r="U522" s="216" t="s">
        <v>3366</v>
      </c>
      <c r="V522" s="225" t="s">
        <v>3367</v>
      </c>
      <c r="W522" s="183"/>
      <c r="X522" s="183"/>
      <c r="Y522" s="183"/>
      <c r="Z522" s="183"/>
      <c r="AA522" s="183"/>
      <c r="AB522" s="183"/>
      <c r="AC522" s="183"/>
      <c r="AD522" s="183"/>
      <c r="AE522" s="183"/>
      <c r="AF522" s="183"/>
      <c r="AG522" s="183"/>
      <c r="AH522" s="183"/>
      <c r="AI522" s="183"/>
      <c r="AJ522" s="183"/>
      <c r="AK522" s="183"/>
      <c r="AL522" s="183"/>
      <c r="AM522" s="183"/>
      <c r="AN522" s="183"/>
      <c r="AO522" s="183"/>
      <c r="AP522" s="188"/>
      <c r="AQ522" s="134"/>
      <c r="AR522" s="134"/>
      <c r="AS522" s="115" t="s">
        <v>471</v>
      </c>
      <c r="AT522" s="115" t="s">
        <v>3368</v>
      </c>
      <c r="AU522" s="205" t="s">
        <v>231</v>
      </c>
      <c r="AV522" s="189"/>
      <c r="AW522" s="23" t="s">
        <v>231</v>
      </c>
      <c r="AX522" s="189"/>
      <c r="AY522" s="134"/>
      <c r="AZ522" s="36" t="s">
        <v>3369</v>
      </c>
      <c r="BA522" s="23" t="s">
        <v>3370</v>
      </c>
      <c r="BB522" s="23" t="s">
        <v>3371</v>
      </c>
      <c r="BC522" s="23" t="s">
        <v>3372</v>
      </c>
      <c r="BD522" s="205" t="s">
        <v>3373</v>
      </c>
      <c r="BE522" s="23" t="s">
        <v>3374</v>
      </c>
      <c r="BF522" s="23" t="s">
        <v>3053</v>
      </c>
      <c r="BG522" s="189"/>
      <c r="BH522" s="189"/>
      <c r="BI522" s="134"/>
      <c r="BJ522" s="36" t="s">
        <v>3375</v>
      </c>
      <c r="BK522" s="189"/>
      <c r="BL522" s="189"/>
      <c r="BM522" s="23" t="s">
        <v>3376</v>
      </c>
      <c r="BN522" s="189"/>
      <c r="BO522" s="189"/>
      <c r="BP522" s="189"/>
      <c r="BQ522" s="189"/>
      <c r="BR522" s="189"/>
      <c r="BS522" s="189"/>
      <c r="BT522" s="189"/>
      <c r="BU522" s="189"/>
      <c r="BV522" s="189"/>
      <c r="BW522" s="189"/>
      <c r="BX522" s="189"/>
      <c r="BY522" s="189"/>
      <c r="BZ522" s="189"/>
      <c r="CA522" s="189"/>
    </row>
    <row r="523">
      <c r="A523" s="174"/>
      <c r="B523" s="68" t="s">
        <v>2924</v>
      </c>
      <c r="C523" s="69"/>
      <c r="E523" s="213"/>
      <c r="G523" s="178"/>
      <c r="H523" s="179"/>
      <c r="J523" s="206" t="s">
        <v>3377</v>
      </c>
      <c r="K523" s="36" t="s">
        <v>382</v>
      </c>
      <c r="L523" s="204" t="s">
        <v>384</v>
      </c>
      <c r="M523" s="207" t="s">
        <v>3378</v>
      </c>
      <c r="N523" s="182"/>
      <c r="O523" s="183"/>
      <c r="P523" s="184" t="s">
        <v>3379</v>
      </c>
      <c r="Q523" s="81" t="s">
        <v>3380</v>
      </c>
      <c r="R523" s="216" t="s">
        <v>3381</v>
      </c>
      <c r="S523" s="216">
        <v>2018.0</v>
      </c>
      <c r="T523" s="216" t="s">
        <v>3382</v>
      </c>
      <c r="U523" s="216" t="s">
        <v>70</v>
      </c>
      <c r="V523" s="223" t="s">
        <v>3383</v>
      </c>
      <c r="W523" s="208" t="s">
        <v>3383</v>
      </c>
      <c r="X523" s="183"/>
      <c r="Y523" s="183"/>
      <c r="Z523" s="183"/>
      <c r="AA523" s="183"/>
      <c r="AB523" s="183"/>
      <c r="AC523" s="183"/>
      <c r="AD523" s="183"/>
      <c r="AE523" s="183"/>
      <c r="AF523" s="183"/>
      <c r="AG523" s="183"/>
      <c r="AH523" s="183"/>
      <c r="AI523" s="183"/>
      <c r="AJ523" s="183"/>
      <c r="AK523" s="183"/>
      <c r="AL523" s="183"/>
      <c r="AM523" s="183"/>
      <c r="AN523" s="183"/>
      <c r="AO523" s="183"/>
      <c r="AP523" s="188"/>
      <c r="AQ523" s="134"/>
      <c r="AR523" s="134"/>
      <c r="AS523" s="23" t="s">
        <v>70</v>
      </c>
      <c r="AT523" s="23" t="s">
        <v>70</v>
      </c>
      <c r="AU523" s="205" t="s">
        <v>231</v>
      </c>
      <c r="AV523" s="23" t="s">
        <v>231</v>
      </c>
      <c r="AW523" s="23" t="s">
        <v>231</v>
      </c>
      <c r="AX523" s="189"/>
      <c r="AY523" s="205" t="s">
        <v>3384</v>
      </c>
      <c r="AZ523" s="23" t="s">
        <v>3385</v>
      </c>
      <c r="BA523" s="189"/>
      <c r="BB523" s="205" t="s">
        <v>3384</v>
      </c>
      <c r="BC523" s="23" t="s">
        <v>3386</v>
      </c>
      <c r="BD523" s="205" t="s">
        <v>3387</v>
      </c>
      <c r="BE523" s="189"/>
      <c r="BF523" s="189"/>
      <c r="BG523" s="189"/>
      <c r="BH523" s="189"/>
      <c r="BI523" s="134"/>
      <c r="BJ523" s="189"/>
      <c r="BK523" s="189"/>
      <c r="BL523" s="189"/>
      <c r="BM523" s="189"/>
      <c r="BN523" s="189"/>
      <c r="BO523" s="189"/>
      <c r="BP523" s="189"/>
      <c r="BQ523" s="189"/>
      <c r="BR523" s="189"/>
      <c r="BS523" s="189"/>
      <c r="BT523" s="189"/>
      <c r="BU523" s="189"/>
      <c r="BV523" s="189"/>
      <c r="BW523" s="189"/>
      <c r="BX523" s="189"/>
      <c r="BY523" s="189"/>
      <c r="BZ523" s="189"/>
      <c r="CA523" s="189"/>
    </row>
    <row r="524">
      <c r="A524" s="174"/>
      <c r="B524" s="68" t="s">
        <v>2924</v>
      </c>
      <c r="C524" s="69"/>
      <c r="E524" s="213"/>
      <c r="G524" s="178"/>
      <c r="H524" s="179"/>
      <c r="J524" s="206" t="s">
        <v>3388</v>
      </c>
      <c r="K524" s="36" t="s">
        <v>382</v>
      </c>
      <c r="L524" s="204" t="s">
        <v>384</v>
      </c>
      <c r="M524" s="207" t="s">
        <v>3389</v>
      </c>
      <c r="N524" s="182"/>
      <c r="O524" s="183"/>
      <c r="P524" s="184" t="s">
        <v>3390</v>
      </c>
      <c r="Q524" s="81" t="s">
        <v>3391</v>
      </c>
      <c r="R524" s="216" t="s">
        <v>3392</v>
      </c>
      <c r="S524" s="216">
        <v>2022.0</v>
      </c>
      <c r="T524" s="216" t="s">
        <v>2512</v>
      </c>
      <c r="U524" s="216" t="s">
        <v>75</v>
      </c>
      <c r="V524" s="225" t="s">
        <v>3393</v>
      </c>
      <c r="W524" s="183"/>
      <c r="X524" s="183"/>
      <c r="Y524" s="183"/>
      <c r="Z524" s="183"/>
      <c r="AA524" s="183"/>
      <c r="AB524" s="183"/>
      <c r="AC524" s="183"/>
      <c r="AD524" s="183"/>
      <c r="AE524" s="183"/>
      <c r="AF524" s="183"/>
      <c r="AG524" s="183"/>
      <c r="AH524" s="183"/>
      <c r="AI524" s="183"/>
      <c r="AJ524" s="183"/>
      <c r="AK524" s="183"/>
      <c r="AL524" s="183"/>
      <c r="AM524" s="183"/>
      <c r="AN524" s="183"/>
      <c r="AO524" s="183"/>
      <c r="AP524" s="188"/>
      <c r="AQ524" s="134"/>
      <c r="AR524" s="134"/>
      <c r="AS524" s="23" t="s">
        <v>75</v>
      </c>
      <c r="AT524" s="23" t="s">
        <v>3394</v>
      </c>
      <c r="AU524" s="205" t="s">
        <v>231</v>
      </c>
      <c r="AV524" s="23" t="s">
        <v>231</v>
      </c>
      <c r="AW524" s="23" t="s">
        <v>231</v>
      </c>
      <c r="AX524" s="23" t="s">
        <v>231</v>
      </c>
      <c r="AY524" s="205" t="s">
        <v>3395</v>
      </c>
      <c r="AZ524" s="23" t="s">
        <v>3396</v>
      </c>
      <c r="BA524" s="189"/>
      <c r="BB524" s="23" t="s">
        <v>3395</v>
      </c>
      <c r="BC524" s="23" t="s">
        <v>3397</v>
      </c>
      <c r="BD524" s="23" t="s">
        <v>3397</v>
      </c>
      <c r="BE524" s="23" t="s">
        <v>3396</v>
      </c>
      <c r="BF524" s="189"/>
      <c r="BG524" s="229" t="s">
        <v>3398</v>
      </c>
      <c r="BH524" s="23" t="s">
        <v>3399</v>
      </c>
      <c r="BI524" s="134"/>
      <c r="BJ524" s="189"/>
      <c r="BK524" s="189"/>
      <c r="BL524" s="189"/>
      <c r="BM524" s="189"/>
      <c r="BN524" s="189"/>
      <c r="BO524" s="189"/>
      <c r="BP524" s="189"/>
      <c r="BQ524" s="189"/>
      <c r="BR524" s="189"/>
      <c r="BS524" s="189"/>
      <c r="BT524" s="189"/>
      <c r="BU524" s="189"/>
      <c r="BV524" s="189"/>
      <c r="BW524" s="189"/>
      <c r="BX524" s="189"/>
      <c r="BY524" s="189"/>
      <c r="BZ524" s="189"/>
      <c r="CA524" s="189"/>
    </row>
    <row r="525">
      <c r="A525" s="174"/>
      <c r="B525" s="68" t="s">
        <v>2924</v>
      </c>
      <c r="C525" s="69"/>
      <c r="E525" s="213"/>
      <c r="G525" s="178"/>
      <c r="H525" s="179"/>
      <c r="J525" s="230" t="s">
        <v>3400</v>
      </c>
      <c r="K525" s="36" t="s">
        <v>382</v>
      </c>
      <c r="L525" s="204" t="s">
        <v>384</v>
      </c>
      <c r="M525" s="207" t="s">
        <v>3401</v>
      </c>
      <c r="N525" s="182"/>
      <c r="O525" s="183"/>
      <c r="P525" s="184" t="s">
        <v>3402</v>
      </c>
      <c r="Q525" s="81" t="s">
        <v>3403</v>
      </c>
      <c r="R525" s="216" t="s">
        <v>3404</v>
      </c>
      <c r="S525" s="216">
        <v>2020.0</v>
      </c>
      <c r="T525" s="216" t="s">
        <v>3405</v>
      </c>
      <c r="U525" s="216" t="s">
        <v>3405</v>
      </c>
      <c r="V525" s="223" t="s">
        <v>3406</v>
      </c>
      <c r="W525" s="183"/>
      <c r="X525" s="183"/>
      <c r="Y525" s="183"/>
      <c r="Z525" s="183"/>
      <c r="AA525" s="183"/>
      <c r="AB525" s="183"/>
      <c r="AC525" s="183"/>
      <c r="AD525" s="183"/>
      <c r="AE525" s="183"/>
      <c r="AF525" s="183"/>
      <c r="AG525" s="183"/>
      <c r="AH525" s="183"/>
      <c r="AI525" s="183"/>
      <c r="AJ525" s="183"/>
      <c r="AK525" s="183"/>
      <c r="AL525" s="183"/>
      <c r="AM525" s="183"/>
      <c r="AN525" s="183"/>
      <c r="AO525" s="183"/>
      <c r="AP525" s="188"/>
      <c r="AQ525" s="134"/>
      <c r="AR525" s="134"/>
      <c r="AS525" s="23" t="s">
        <v>3405</v>
      </c>
      <c r="AT525" s="23" t="s">
        <v>3405</v>
      </c>
      <c r="AU525" s="205" t="s">
        <v>231</v>
      </c>
      <c r="AV525" s="23" t="s">
        <v>231</v>
      </c>
      <c r="AW525" s="23" t="s">
        <v>231</v>
      </c>
      <c r="AX525" s="23" t="s">
        <v>231</v>
      </c>
      <c r="AY525" s="36" t="s">
        <v>3407</v>
      </c>
      <c r="AZ525" s="189"/>
      <c r="BA525" s="189"/>
      <c r="BB525" s="23" t="s">
        <v>3408</v>
      </c>
      <c r="BC525" s="23" t="s">
        <v>3409</v>
      </c>
      <c r="BD525" s="205" t="s">
        <v>3410</v>
      </c>
      <c r="BE525" s="23" t="s">
        <v>3411</v>
      </c>
      <c r="BF525" s="189"/>
      <c r="BG525" s="23" t="s">
        <v>449</v>
      </c>
      <c r="BH525" s="23" t="s">
        <v>3412</v>
      </c>
      <c r="BI525" s="205" t="s">
        <v>3413</v>
      </c>
      <c r="BJ525" s="189"/>
      <c r="BK525" s="189"/>
      <c r="BL525" s="189"/>
      <c r="BM525" s="189"/>
      <c r="BN525" s="189"/>
      <c r="BO525" s="189"/>
      <c r="BP525" s="189"/>
      <c r="BQ525" s="189"/>
      <c r="BR525" s="189"/>
      <c r="BS525" s="189"/>
      <c r="BT525" s="189"/>
      <c r="BU525" s="189"/>
      <c r="BV525" s="189"/>
      <c r="BW525" s="189"/>
      <c r="BX525" s="189"/>
      <c r="BY525" s="189"/>
      <c r="BZ525" s="189"/>
      <c r="CA525" s="189"/>
    </row>
    <row r="526">
      <c r="A526" s="174"/>
      <c r="B526" s="68" t="s">
        <v>2924</v>
      </c>
      <c r="C526" s="69"/>
      <c r="E526" s="213"/>
      <c r="G526" s="178"/>
      <c r="H526" s="179"/>
      <c r="J526" s="206" t="s">
        <v>3414</v>
      </c>
      <c r="K526" s="36" t="s">
        <v>382</v>
      </c>
      <c r="L526" s="204" t="s">
        <v>384</v>
      </c>
      <c r="M526" s="207" t="s">
        <v>3415</v>
      </c>
      <c r="N526" s="182"/>
      <c r="O526" s="183"/>
      <c r="P526" s="184" t="s">
        <v>3416</v>
      </c>
      <c r="Q526" s="81" t="s">
        <v>3417</v>
      </c>
      <c r="R526" s="216" t="s">
        <v>3418</v>
      </c>
      <c r="S526" s="216">
        <v>2019.0</v>
      </c>
      <c r="T526" s="216" t="s">
        <v>3419</v>
      </c>
      <c r="U526" s="216" t="s">
        <v>70</v>
      </c>
      <c r="V526" s="223" t="s">
        <v>3420</v>
      </c>
      <c r="W526" s="183"/>
      <c r="X526" s="183"/>
      <c r="Y526" s="183"/>
      <c r="Z526" s="183"/>
      <c r="AA526" s="183"/>
      <c r="AB526" s="183"/>
      <c r="AC526" s="183"/>
      <c r="AD526" s="183"/>
      <c r="AE526" s="183"/>
      <c r="AF526" s="183"/>
      <c r="AG526" s="183"/>
      <c r="AH526" s="183"/>
      <c r="AI526" s="183"/>
      <c r="AJ526" s="183"/>
      <c r="AK526" s="183"/>
      <c r="AL526" s="183"/>
      <c r="AM526" s="183"/>
      <c r="AN526" s="183"/>
      <c r="AO526" s="183"/>
      <c r="AP526" s="188"/>
      <c r="AQ526" s="134"/>
      <c r="AR526" s="134"/>
      <c r="AS526" s="23" t="s">
        <v>70</v>
      </c>
      <c r="AT526" s="23" t="s">
        <v>70</v>
      </c>
      <c r="AU526" s="205" t="s">
        <v>231</v>
      </c>
      <c r="AV526" s="23" t="s">
        <v>231</v>
      </c>
      <c r="AW526" s="189"/>
      <c r="AX526" s="189"/>
      <c r="AY526" s="36" t="s">
        <v>3421</v>
      </c>
      <c r="AZ526" s="23" t="s">
        <v>3422</v>
      </c>
      <c r="BA526" s="189"/>
      <c r="BB526" s="189"/>
      <c r="BC526" s="23" t="s">
        <v>3423</v>
      </c>
      <c r="BD526" s="205" t="s">
        <v>3424</v>
      </c>
      <c r="BE526" s="189"/>
      <c r="BF526" s="189"/>
      <c r="BG526" s="23" t="s">
        <v>449</v>
      </c>
      <c r="BH526" s="189"/>
      <c r="BI526" s="134"/>
      <c r="BJ526" s="189"/>
      <c r="BK526" s="189"/>
      <c r="BL526" s="189"/>
      <c r="BM526" s="189"/>
      <c r="BN526" s="189"/>
      <c r="BO526" s="189"/>
      <c r="BP526" s="189"/>
      <c r="BQ526" s="189"/>
      <c r="BR526" s="189"/>
      <c r="BS526" s="189"/>
      <c r="BT526" s="189"/>
      <c r="BU526" s="189"/>
      <c r="BV526" s="189"/>
      <c r="BW526" s="189"/>
      <c r="BX526" s="189"/>
      <c r="BY526" s="189"/>
      <c r="BZ526" s="189"/>
      <c r="CA526" s="189"/>
    </row>
    <row r="527">
      <c r="A527" s="174"/>
      <c r="B527" s="68" t="s">
        <v>3425</v>
      </c>
      <c r="C527" s="69"/>
      <c r="E527" s="213"/>
      <c r="G527" s="178"/>
      <c r="H527" s="179"/>
      <c r="J527" s="133"/>
      <c r="K527" s="36" t="s">
        <v>382</v>
      </c>
      <c r="L527" s="204" t="s">
        <v>384</v>
      </c>
      <c r="M527" s="207" t="s">
        <v>3426</v>
      </c>
      <c r="N527" s="182"/>
      <c r="O527" s="183"/>
      <c r="P527" s="184" t="s">
        <v>3427</v>
      </c>
      <c r="Q527" s="81" t="s">
        <v>3428</v>
      </c>
      <c r="R527" s="216" t="s">
        <v>3429</v>
      </c>
      <c r="S527" s="216">
        <v>2020.0</v>
      </c>
      <c r="T527" s="216" t="s">
        <v>3430</v>
      </c>
      <c r="U527" s="216" t="s">
        <v>72</v>
      </c>
      <c r="V527" s="225" t="s">
        <v>3431</v>
      </c>
      <c r="W527" s="183"/>
      <c r="X527" s="183"/>
      <c r="Y527" s="183"/>
      <c r="Z527" s="183"/>
      <c r="AA527" s="183"/>
      <c r="AB527" s="183"/>
      <c r="AC527" s="183"/>
      <c r="AD527" s="183"/>
      <c r="AE527" s="183"/>
      <c r="AF527" s="183"/>
      <c r="AG527" s="183"/>
      <c r="AH527" s="183"/>
      <c r="AI527" s="183"/>
      <c r="AJ527" s="183"/>
      <c r="AK527" s="183"/>
      <c r="AL527" s="183"/>
      <c r="AM527" s="183"/>
      <c r="AN527" s="183"/>
      <c r="AO527" s="183"/>
      <c r="AP527" s="188"/>
      <c r="AQ527" s="134"/>
      <c r="AR527" s="134"/>
      <c r="AS527" s="23" t="s">
        <v>72</v>
      </c>
      <c r="AT527" s="23" t="s">
        <v>72</v>
      </c>
      <c r="AU527" s="134"/>
      <c r="AV527" s="189"/>
      <c r="AW527" s="23" t="s">
        <v>231</v>
      </c>
      <c r="AX527" s="189"/>
      <c r="AY527" s="205" t="s">
        <v>3432</v>
      </c>
      <c r="AZ527" s="189"/>
      <c r="BA527" s="189"/>
      <c r="BB527" s="23" t="s">
        <v>3433</v>
      </c>
      <c r="BC527" s="224" t="s">
        <v>3434</v>
      </c>
      <c r="BD527" s="134"/>
      <c r="BE527" s="224" t="s">
        <v>3435</v>
      </c>
      <c r="BF527" s="189"/>
      <c r="BG527" s="189"/>
      <c r="BH527" s="189"/>
      <c r="BI527" s="134"/>
      <c r="BJ527" s="189"/>
      <c r="BK527" s="189"/>
      <c r="BL527" s="189"/>
      <c r="BM527" s="189"/>
      <c r="BN527" s="189"/>
      <c r="BO527" s="189"/>
      <c r="BP527" s="189"/>
      <c r="BQ527" s="189"/>
      <c r="BR527" s="189"/>
      <c r="BS527" s="189"/>
      <c r="BT527" s="189"/>
      <c r="BU527" s="189"/>
      <c r="BV527" s="189"/>
      <c r="BW527" s="189"/>
      <c r="BX527" s="189"/>
      <c r="BY527" s="189"/>
      <c r="BZ527" s="189"/>
      <c r="CA527" s="189"/>
    </row>
    <row r="528">
      <c r="A528" s="174"/>
      <c r="B528" s="68" t="s">
        <v>3425</v>
      </c>
      <c r="C528" s="69"/>
      <c r="E528" s="213"/>
      <c r="G528" s="178"/>
      <c r="H528" s="179"/>
      <c r="J528" s="133"/>
      <c r="K528" s="36" t="s">
        <v>382</v>
      </c>
      <c r="L528" s="204" t="s">
        <v>384</v>
      </c>
      <c r="M528" s="207" t="s">
        <v>3436</v>
      </c>
      <c r="N528" s="175"/>
      <c r="O528" s="183"/>
      <c r="P528" s="184" t="s">
        <v>3437</v>
      </c>
      <c r="Q528" s="81" t="s">
        <v>3438</v>
      </c>
      <c r="R528" s="216" t="s">
        <v>3439</v>
      </c>
      <c r="S528" s="216">
        <v>2019.0</v>
      </c>
      <c r="T528" s="216" t="s">
        <v>3440</v>
      </c>
      <c r="U528" s="216" t="s">
        <v>471</v>
      </c>
      <c r="V528" s="225" t="s">
        <v>3441</v>
      </c>
      <c r="W528" s="183"/>
      <c r="X528" s="183"/>
      <c r="Y528" s="183"/>
      <c r="Z528" s="183"/>
      <c r="AA528" s="183"/>
      <c r="AB528" s="183"/>
      <c r="AC528" s="183"/>
      <c r="AD528" s="183"/>
      <c r="AE528" s="183"/>
      <c r="AF528" s="183"/>
      <c r="AG528" s="183"/>
      <c r="AH528" s="183"/>
      <c r="AI528" s="183"/>
      <c r="AJ528" s="183"/>
      <c r="AK528" s="183"/>
      <c r="AL528" s="183"/>
      <c r="AM528" s="183"/>
      <c r="AN528" s="183"/>
      <c r="AO528" s="183"/>
      <c r="AP528" s="188"/>
      <c r="AQ528" s="134"/>
      <c r="AR528" s="134"/>
      <c r="AS528" s="23" t="s">
        <v>471</v>
      </c>
      <c r="AT528" s="23" t="s">
        <v>471</v>
      </c>
      <c r="AU528" s="134"/>
      <c r="AV528" s="189"/>
      <c r="AW528" s="23" t="s">
        <v>231</v>
      </c>
      <c r="AX528" s="189"/>
      <c r="AY528" s="205" t="s">
        <v>3442</v>
      </c>
      <c r="AZ528" s="23" t="s">
        <v>3443</v>
      </c>
      <c r="BA528" s="189"/>
      <c r="BB528" s="23" t="s">
        <v>3443</v>
      </c>
      <c r="BC528" s="23" t="s">
        <v>3444</v>
      </c>
      <c r="BD528" s="205" t="s">
        <v>3444</v>
      </c>
      <c r="BE528" s="23" t="s">
        <v>3443</v>
      </c>
      <c r="BF528" s="189"/>
      <c r="BG528" s="23" t="s">
        <v>3445</v>
      </c>
      <c r="BH528" s="189"/>
      <c r="BI528" s="134"/>
      <c r="BJ528" s="189"/>
      <c r="BK528" s="189"/>
      <c r="BL528" s="189"/>
      <c r="BM528" s="189"/>
      <c r="BN528" s="189"/>
      <c r="BO528" s="189"/>
      <c r="BP528" s="189"/>
      <c r="BQ528" s="189"/>
      <c r="BR528" s="189"/>
      <c r="BS528" s="189"/>
      <c r="BT528" s="189"/>
      <c r="BU528" s="189"/>
      <c r="BV528" s="189"/>
      <c r="BW528" s="189"/>
      <c r="BX528" s="189"/>
      <c r="BY528" s="189"/>
      <c r="BZ528" s="189"/>
      <c r="CA528" s="189"/>
    </row>
    <row r="529">
      <c r="A529" s="174"/>
      <c r="B529" s="68" t="s">
        <v>3425</v>
      </c>
      <c r="C529" s="69"/>
      <c r="E529" s="213"/>
      <c r="G529" s="178"/>
      <c r="H529" s="179"/>
      <c r="J529" s="206" t="s">
        <v>3446</v>
      </c>
      <c r="K529" s="36" t="s">
        <v>382</v>
      </c>
      <c r="L529" s="204" t="s">
        <v>384</v>
      </c>
      <c r="M529" s="175" t="s">
        <v>3447</v>
      </c>
      <c r="N529" s="182"/>
      <c r="O529" s="183"/>
      <c r="P529" s="184" t="s">
        <v>3448</v>
      </c>
      <c r="Q529" s="81" t="s">
        <v>3449</v>
      </c>
      <c r="R529" s="216" t="s">
        <v>3450</v>
      </c>
      <c r="S529" s="216">
        <v>2019.0</v>
      </c>
      <c r="T529" s="216" t="s">
        <v>352</v>
      </c>
      <c r="U529" s="216" t="s">
        <v>471</v>
      </c>
      <c r="V529" s="223" t="s">
        <v>3451</v>
      </c>
      <c r="W529" s="183"/>
      <c r="X529" s="183"/>
      <c r="Y529" s="183"/>
      <c r="Z529" s="183"/>
      <c r="AA529" s="183"/>
      <c r="AB529" s="183"/>
      <c r="AC529" s="183"/>
      <c r="AD529" s="183"/>
      <c r="AE529" s="183"/>
      <c r="AF529" s="183"/>
      <c r="AG529" s="183"/>
      <c r="AH529" s="183"/>
      <c r="AI529" s="183"/>
      <c r="AJ529" s="183"/>
      <c r="AK529" s="183"/>
      <c r="AL529" s="183"/>
      <c r="AM529" s="183"/>
      <c r="AN529" s="183"/>
      <c r="AO529" s="183"/>
      <c r="AP529" s="188"/>
      <c r="AQ529" s="134"/>
      <c r="AR529" s="134"/>
      <c r="AS529" s="23" t="s">
        <v>471</v>
      </c>
      <c r="AT529" s="23" t="s">
        <v>471</v>
      </c>
      <c r="AU529" s="134"/>
      <c r="AV529" s="189"/>
      <c r="AW529" s="23" t="s">
        <v>231</v>
      </c>
      <c r="AX529" s="189"/>
      <c r="AY529" s="205" t="s">
        <v>3452</v>
      </c>
      <c r="AZ529" s="23" t="s">
        <v>3452</v>
      </c>
      <c r="BA529" s="189"/>
      <c r="BB529" s="23" t="s">
        <v>3452</v>
      </c>
      <c r="BC529" s="23" t="s">
        <v>3453</v>
      </c>
      <c r="BD529" s="205" t="s">
        <v>3453</v>
      </c>
      <c r="BE529" s="189"/>
      <c r="BF529" s="189"/>
      <c r="BG529" s="189"/>
      <c r="BH529" s="189"/>
      <c r="BI529" s="134"/>
      <c r="BJ529" s="189"/>
      <c r="BK529" s="189"/>
      <c r="BL529" s="189"/>
      <c r="BM529" s="189"/>
      <c r="BN529" s="189"/>
      <c r="BO529" s="189"/>
      <c r="BP529" s="189"/>
      <c r="BQ529" s="189"/>
      <c r="BR529" s="189"/>
      <c r="BS529" s="189"/>
      <c r="BT529" s="189"/>
      <c r="BU529" s="189"/>
      <c r="BV529" s="189"/>
      <c r="BW529" s="189"/>
      <c r="BX529" s="189"/>
      <c r="BY529" s="189"/>
      <c r="BZ529" s="189"/>
      <c r="CA529" s="189"/>
    </row>
    <row r="530">
      <c r="A530" s="174"/>
      <c r="B530" s="68" t="s">
        <v>3425</v>
      </c>
      <c r="C530" s="69"/>
      <c r="E530" s="213"/>
      <c r="G530" s="178"/>
      <c r="H530" s="179"/>
      <c r="J530" s="206" t="s">
        <v>3454</v>
      </c>
      <c r="K530" s="36" t="s">
        <v>382</v>
      </c>
      <c r="L530" s="204" t="s">
        <v>384</v>
      </c>
      <c r="M530" s="207" t="s">
        <v>3455</v>
      </c>
      <c r="N530" s="182"/>
      <c r="O530" s="183"/>
      <c r="P530" s="184" t="s">
        <v>3456</v>
      </c>
      <c r="Q530" s="81" t="s">
        <v>3457</v>
      </c>
      <c r="R530" s="216" t="s">
        <v>3458</v>
      </c>
      <c r="S530" s="216">
        <v>2019.0</v>
      </c>
      <c r="T530" s="216" t="s">
        <v>3459</v>
      </c>
      <c r="U530" s="216" t="s">
        <v>3460</v>
      </c>
      <c r="V530" s="225" t="s">
        <v>3461</v>
      </c>
      <c r="W530" s="183"/>
      <c r="X530" s="183"/>
      <c r="Y530" s="183"/>
      <c r="Z530" s="183"/>
      <c r="AA530" s="183"/>
      <c r="AB530" s="183"/>
      <c r="AC530" s="183"/>
      <c r="AD530" s="183"/>
      <c r="AE530" s="183"/>
      <c r="AF530" s="183"/>
      <c r="AG530" s="183"/>
      <c r="AH530" s="183"/>
      <c r="AI530" s="183"/>
      <c r="AJ530" s="183"/>
      <c r="AK530" s="183"/>
      <c r="AL530" s="183"/>
      <c r="AM530" s="183"/>
      <c r="AN530" s="183"/>
      <c r="AO530" s="183"/>
      <c r="AP530" s="188"/>
      <c r="AQ530" s="134"/>
      <c r="AR530" s="134"/>
      <c r="AS530" s="23" t="s">
        <v>3460</v>
      </c>
      <c r="AT530" s="23" t="s">
        <v>3460</v>
      </c>
      <c r="AU530" s="134"/>
      <c r="AV530" s="189"/>
      <c r="AW530" s="23" t="s">
        <v>231</v>
      </c>
      <c r="AX530" s="189"/>
      <c r="AY530" s="205" t="s">
        <v>3462</v>
      </c>
      <c r="AZ530" s="23" t="s">
        <v>3462</v>
      </c>
      <c r="BA530" s="189"/>
      <c r="BB530" s="23" t="s">
        <v>3462</v>
      </c>
      <c r="BC530" s="23" t="s">
        <v>3463</v>
      </c>
      <c r="BD530" s="134"/>
      <c r="BE530" s="189"/>
      <c r="BF530" s="189"/>
      <c r="BG530" s="189"/>
      <c r="BH530" s="189"/>
      <c r="BI530" s="134"/>
      <c r="BJ530" s="189"/>
      <c r="BK530" s="189"/>
      <c r="BL530" s="189"/>
      <c r="BM530" s="189"/>
      <c r="BN530" s="189"/>
      <c r="BO530" s="189"/>
      <c r="BP530" s="189"/>
      <c r="BQ530" s="189"/>
      <c r="BR530" s="189"/>
      <c r="BS530" s="189"/>
      <c r="BT530" s="189"/>
      <c r="BU530" s="189"/>
      <c r="BV530" s="189"/>
      <c r="BW530" s="189"/>
      <c r="BX530" s="189"/>
      <c r="BY530" s="189"/>
      <c r="BZ530" s="189"/>
      <c r="CA530" s="189"/>
    </row>
    <row r="531">
      <c r="A531" s="174"/>
      <c r="B531" s="68" t="s">
        <v>3425</v>
      </c>
      <c r="C531" s="69"/>
      <c r="E531" s="213"/>
      <c r="G531" s="178"/>
      <c r="H531" s="179"/>
      <c r="J531" s="133"/>
      <c r="K531" s="36" t="s">
        <v>382</v>
      </c>
      <c r="L531" s="204" t="s">
        <v>169</v>
      </c>
      <c r="M531" s="181"/>
      <c r="N531" s="209" t="s">
        <v>3464</v>
      </c>
      <c r="O531" s="183"/>
      <c r="P531" s="184" t="s">
        <v>3465</v>
      </c>
      <c r="Q531" s="221"/>
      <c r="R531" s="183"/>
      <c r="S531" s="183"/>
      <c r="T531" s="183"/>
      <c r="U531" s="183"/>
      <c r="V531" s="174"/>
      <c r="W531" s="183"/>
      <c r="X531" s="183"/>
      <c r="Y531" s="183"/>
      <c r="Z531" s="183"/>
      <c r="AA531" s="183"/>
      <c r="AB531" s="183"/>
      <c r="AC531" s="183"/>
      <c r="AD531" s="183"/>
      <c r="AE531" s="183"/>
      <c r="AF531" s="183"/>
      <c r="AG531" s="183"/>
      <c r="AH531" s="183"/>
      <c r="AI531" s="183"/>
      <c r="AJ531" s="183"/>
      <c r="AK531" s="183"/>
      <c r="AL531" s="183"/>
      <c r="AM531" s="183"/>
      <c r="AN531" s="183"/>
      <c r="AO531" s="183"/>
      <c r="AP531" s="188"/>
      <c r="AQ531" s="134"/>
      <c r="AR531" s="134"/>
      <c r="AS531" s="189"/>
      <c r="AT531" s="189"/>
      <c r="AU531" s="134"/>
      <c r="AV531" s="189"/>
      <c r="AW531" s="189"/>
      <c r="AX531" s="189"/>
      <c r="AY531" s="134"/>
      <c r="AZ531" s="189"/>
      <c r="BA531" s="189"/>
      <c r="BB531" s="189"/>
      <c r="BC531" s="189"/>
      <c r="BD531" s="134"/>
      <c r="BE531" s="189"/>
      <c r="BF531" s="189"/>
      <c r="BG531" s="189"/>
      <c r="BH531" s="189"/>
      <c r="BI531" s="134"/>
      <c r="BJ531" s="189"/>
      <c r="BK531" s="189"/>
      <c r="BL531" s="189"/>
      <c r="BM531" s="189"/>
      <c r="BN531" s="189"/>
      <c r="BO531" s="189"/>
      <c r="BP531" s="189"/>
      <c r="BQ531" s="189"/>
      <c r="BR531" s="189"/>
      <c r="BS531" s="189"/>
      <c r="BT531" s="189"/>
      <c r="BU531" s="189"/>
      <c r="BV531" s="189"/>
      <c r="BW531" s="189"/>
      <c r="BX531" s="189"/>
      <c r="BY531" s="189"/>
      <c r="BZ531" s="189"/>
      <c r="CA531" s="189"/>
    </row>
    <row r="532">
      <c r="A532" s="174"/>
      <c r="B532" s="68" t="s">
        <v>3425</v>
      </c>
      <c r="C532" s="69"/>
      <c r="E532" s="213"/>
      <c r="G532" s="178"/>
      <c r="H532" s="179"/>
      <c r="J532" s="133"/>
      <c r="K532" s="36" t="s">
        <v>382</v>
      </c>
      <c r="L532" s="204" t="s">
        <v>169</v>
      </c>
      <c r="M532" s="181"/>
      <c r="N532" s="209" t="s">
        <v>3466</v>
      </c>
      <c r="O532" s="183"/>
      <c r="P532" s="184" t="s">
        <v>3467</v>
      </c>
      <c r="Q532" s="221"/>
      <c r="R532" s="183"/>
      <c r="S532" s="183"/>
      <c r="T532" s="183"/>
      <c r="U532" s="183"/>
      <c r="V532" s="174"/>
      <c r="W532" s="183"/>
      <c r="X532" s="183"/>
      <c r="Y532" s="183"/>
      <c r="Z532" s="183"/>
      <c r="AA532" s="183"/>
      <c r="AB532" s="183"/>
      <c r="AC532" s="183"/>
      <c r="AD532" s="183"/>
      <c r="AE532" s="183"/>
      <c r="AF532" s="183"/>
      <c r="AG532" s="183"/>
      <c r="AH532" s="183"/>
      <c r="AI532" s="183"/>
      <c r="AJ532" s="183"/>
      <c r="AK532" s="183"/>
      <c r="AL532" s="183"/>
      <c r="AM532" s="183"/>
      <c r="AN532" s="183"/>
      <c r="AO532" s="183"/>
      <c r="AP532" s="188"/>
      <c r="AQ532" s="134"/>
      <c r="AR532" s="134"/>
      <c r="AS532" s="189"/>
      <c r="AT532" s="189"/>
      <c r="AU532" s="134"/>
      <c r="AV532" s="189"/>
      <c r="AW532" s="189"/>
      <c r="AX532" s="189"/>
      <c r="AY532" s="134"/>
      <c r="AZ532" s="189"/>
      <c r="BA532" s="189"/>
      <c r="BB532" s="189"/>
      <c r="BC532" s="189"/>
      <c r="BD532" s="134"/>
      <c r="BE532" s="189"/>
      <c r="BF532" s="189"/>
      <c r="BG532" s="189"/>
      <c r="BH532" s="189"/>
      <c r="BI532" s="134"/>
      <c r="BJ532" s="189"/>
      <c r="BK532" s="189"/>
      <c r="BL532" s="189"/>
      <c r="BM532" s="189"/>
      <c r="BN532" s="189"/>
      <c r="BO532" s="189"/>
      <c r="BP532" s="189"/>
      <c r="BQ532" s="189"/>
      <c r="BR532" s="189"/>
      <c r="BS532" s="189"/>
      <c r="BT532" s="189"/>
      <c r="BU532" s="189"/>
      <c r="BV532" s="189"/>
      <c r="BW532" s="189"/>
      <c r="BX532" s="189"/>
      <c r="BY532" s="189"/>
      <c r="BZ532" s="189"/>
      <c r="CA532" s="189"/>
    </row>
    <row r="533">
      <c r="A533" s="174"/>
      <c r="B533" s="68" t="s">
        <v>3425</v>
      </c>
      <c r="C533" s="69"/>
      <c r="E533" s="213"/>
      <c r="G533" s="178"/>
      <c r="H533" s="179"/>
      <c r="J533" s="206" t="s">
        <v>3468</v>
      </c>
      <c r="K533" s="36" t="s">
        <v>382</v>
      </c>
      <c r="L533" s="204" t="s">
        <v>384</v>
      </c>
      <c r="M533" s="175" t="s">
        <v>3469</v>
      </c>
      <c r="N533" s="182"/>
      <c r="O533" s="183"/>
      <c r="P533" s="184" t="s">
        <v>3470</v>
      </c>
      <c r="Q533" s="81" t="s">
        <v>3471</v>
      </c>
      <c r="R533" s="216" t="s">
        <v>3472</v>
      </c>
      <c r="S533" s="216">
        <v>2019.0</v>
      </c>
      <c r="T533" s="216" t="s">
        <v>3473</v>
      </c>
      <c r="U533" s="216" t="s">
        <v>3049</v>
      </c>
      <c r="V533" s="223" t="s">
        <v>3474</v>
      </c>
      <c r="W533" s="183"/>
      <c r="X533" s="183"/>
      <c r="Y533" s="183"/>
      <c r="Z533" s="183"/>
      <c r="AA533" s="183"/>
      <c r="AB533" s="183"/>
      <c r="AC533" s="183"/>
      <c r="AD533" s="183"/>
      <c r="AE533" s="183"/>
      <c r="AF533" s="183"/>
      <c r="AG533" s="183"/>
      <c r="AH533" s="183"/>
      <c r="AI533" s="183"/>
      <c r="AJ533" s="183"/>
      <c r="AK533" s="183"/>
      <c r="AL533" s="183"/>
      <c r="AM533" s="183"/>
      <c r="AN533" s="183"/>
      <c r="AO533" s="183"/>
      <c r="AP533" s="188"/>
      <c r="AQ533" s="134"/>
      <c r="AR533" s="134"/>
      <c r="AS533" s="23" t="s">
        <v>3049</v>
      </c>
      <c r="AT533" s="23" t="s">
        <v>3049</v>
      </c>
      <c r="AU533" s="134"/>
      <c r="AV533" s="189"/>
      <c r="AW533" s="23" t="s">
        <v>231</v>
      </c>
      <c r="AX533" s="189"/>
      <c r="AY533" s="205" t="s">
        <v>3475</v>
      </c>
      <c r="AZ533" s="23" t="s">
        <v>3475</v>
      </c>
      <c r="BA533" s="189"/>
      <c r="BB533" s="189"/>
      <c r="BC533" s="23" t="s">
        <v>3476</v>
      </c>
      <c r="BD533" s="134"/>
      <c r="BE533" s="23" t="s">
        <v>3475</v>
      </c>
      <c r="BF533" s="189"/>
      <c r="BG533" s="189"/>
      <c r="BH533" s="189"/>
      <c r="BI533" s="134"/>
      <c r="BJ533" s="189"/>
      <c r="BK533" s="189"/>
      <c r="BL533" s="189"/>
      <c r="BM533" s="189"/>
      <c r="BN533" s="189"/>
      <c r="BO533" s="189"/>
      <c r="BP533" s="189"/>
      <c r="BQ533" s="189"/>
      <c r="BR533" s="189"/>
      <c r="BS533" s="189"/>
      <c r="BT533" s="189"/>
      <c r="BU533" s="189"/>
      <c r="BV533" s="189"/>
      <c r="BW533" s="189"/>
      <c r="BX533" s="189"/>
      <c r="BY533" s="189"/>
      <c r="BZ533" s="189"/>
      <c r="CA533" s="189"/>
    </row>
    <row r="534">
      <c r="A534" s="174"/>
      <c r="B534" s="68" t="s">
        <v>3425</v>
      </c>
      <c r="C534" s="69"/>
      <c r="E534" s="213"/>
      <c r="G534" s="178"/>
      <c r="H534" s="179"/>
      <c r="J534" s="206" t="s">
        <v>3477</v>
      </c>
      <c r="K534" s="36" t="s">
        <v>382</v>
      </c>
      <c r="L534" s="204" t="s">
        <v>384</v>
      </c>
      <c r="M534" s="175" t="s">
        <v>3478</v>
      </c>
      <c r="N534" s="182"/>
      <c r="O534" s="183"/>
      <c r="P534" s="184" t="s">
        <v>3479</v>
      </c>
      <c r="Q534" s="81" t="s">
        <v>3480</v>
      </c>
      <c r="R534" s="216" t="s">
        <v>3481</v>
      </c>
      <c r="S534" s="216">
        <v>2016.0</v>
      </c>
      <c r="T534" s="216" t="s">
        <v>3482</v>
      </c>
      <c r="U534" s="216" t="s">
        <v>3483</v>
      </c>
      <c r="V534" s="223" t="s">
        <v>3484</v>
      </c>
      <c r="W534" s="183"/>
      <c r="X534" s="183"/>
      <c r="Y534" s="183"/>
      <c r="Z534" s="183"/>
      <c r="AA534" s="183"/>
      <c r="AB534" s="183"/>
      <c r="AC534" s="183"/>
      <c r="AD534" s="183"/>
      <c r="AE534" s="183"/>
      <c r="AF534" s="183"/>
      <c r="AG534" s="183"/>
      <c r="AH534" s="183"/>
      <c r="AI534" s="183"/>
      <c r="AJ534" s="183"/>
      <c r="AK534" s="183"/>
      <c r="AL534" s="183"/>
      <c r="AM534" s="183"/>
      <c r="AN534" s="183"/>
      <c r="AO534" s="183"/>
      <c r="AP534" s="188"/>
      <c r="AQ534" s="134"/>
      <c r="AR534" s="134"/>
      <c r="AS534" s="23" t="s">
        <v>3483</v>
      </c>
      <c r="AT534" s="23" t="s">
        <v>3483</v>
      </c>
      <c r="AU534" s="134"/>
      <c r="AV534" s="189"/>
      <c r="AW534" s="23" t="s">
        <v>231</v>
      </c>
      <c r="AX534" s="189"/>
      <c r="AY534" s="134"/>
      <c r="AZ534" s="23" t="s">
        <v>3485</v>
      </c>
      <c r="BA534" s="189"/>
      <c r="BB534" s="23" t="s">
        <v>3485</v>
      </c>
      <c r="BC534" s="23" t="s">
        <v>3485</v>
      </c>
      <c r="BD534" s="134"/>
      <c r="BE534" s="189"/>
      <c r="BF534" s="189"/>
      <c r="BG534" s="189"/>
      <c r="BH534" s="189"/>
      <c r="BI534" s="134"/>
      <c r="BJ534" s="189"/>
      <c r="BK534" s="189"/>
      <c r="BL534" s="189"/>
      <c r="BM534" s="189"/>
      <c r="BN534" s="189"/>
      <c r="BO534" s="189"/>
      <c r="BP534" s="189"/>
      <c r="BQ534" s="189"/>
      <c r="BR534" s="189"/>
      <c r="BS534" s="189"/>
      <c r="BT534" s="189"/>
      <c r="BU534" s="189"/>
      <c r="BV534" s="189"/>
      <c r="BW534" s="189"/>
      <c r="BX534" s="189"/>
      <c r="BY534" s="189"/>
      <c r="BZ534" s="189"/>
      <c r="CA534" s="189"/>
    </row>
    <row r="535">
      <c r="A535" s="174"/>
      <c r="B535" s="68" t="s">
        <v>3425</v>
      </c>
      <c r="C535" s="69"/>
      <c r="E535" s="213"/>
      <c r="G535" s="178"/>
      <c r="H535" s="179"/>
      <c r="J535" s="206" t="s">
        <v>3486</v>
      </c>
      <c r="K535" s="36" t="s">
        <v>382</v>
      </c>
      <c r="L535" s="204" t="s">
        <v>384</v>
      </c>
      <c r="M535" s="175" t="s">
        <v>3487</v>
      </c>
      <c r="N535" s="182"/>
      <c r="O535" s="183"/>
      <c r="P535" s="184" t="s">
        <v>3488</v>
      </c>
      <c r="Q535" s="81" t="s">
        <v>3489</v>
      </c>
      <c r="R535" s="216" t="s">
        <v>3490</v>
      </c>
      <c r="S535" s="216">
        <v>2017.0</v>
      </c>
      <c r="T535" s="216" t="s">
        <v>3491</v>
      </c>
      <c r="U535" s="216" t="s">
        <v>3492</v>
      </c>
      <c r="V535" s="225" t="s">
        <v>3493</v>
      </c>
      <c r="W535" s="183"/>
      <c r="X535" s="183"/>
      <c r="Y535" s="183"/>
      <c r="Z535" s="183"/>
      <c r="AA535" s="183"/>
      <c r="AB535" s="183"/>
      <c r="AC535" s="183"/>
      <c r="AD535" s="183"/>
      <c r="AE535" s="183"/>
      <c r="AF535" s="183"/>
      <c r="AG535" s="183"/>
      <c r="AH535" s="183"/>
      <c r="AI535" s="183"/>
      <c r="AJ535" s="183"/>
      <c r="AK535" s="183"/>
      <c r="AL535" s="183"/>
      <c r="AM535" s="183"/>
      <c r="AN535" s="183"/>
      <c r="AO535" s="183"/>
      <c r="AP535" s="188"/>
      <c r="AQ535" s="134"/>
      <c r="AR535" s="134"/>
      <c r="AS535" s="23" t="s">
        <v>3492</v>
      </c>
      <c r="AT535" s="23" t="s">
        <v>3492</v>
      </c>
      <c r="AU535" s="205" t="s">
        <v>231</v>
      </c>
      <c r="AV535" s="23" t="s">
        <v>231</v>
      </c>
      <c r="AW535" s="23" t="s">
        <v>231</v>
      </c>
      <c r="AX535" s="189"/>
      <c r="AY535" s="205" t="s">
        <v>3494</v>
      </c>
      <c r="AZ535" s="23"/>
      <c r="BA535" s="189"/>
      <c r="BB535" s="23" t="s">
        <v>3494</v>
      </c>
      <c r="BC535" s="23" t="s">
        <v>3494</v>
      </c>
      <c r="BD535" s="205" t="s">
        <v>3494</v>
      </c>
      <c r="BE535" s="23"/>
      <c r="BF535" s="189"/>
      <c r="BG535" s="189"/>
      <c r="BH535" s="189"/>
      <c r="BI535" s="134"/>
      <c r="BJ535" s="189"/>
      <c r="BK535" s="189"/>
      <c r="BL535" s="189"/>
      <c r="BM535" s="189"/>
      <c r="BN535" s="189"/>
      <c r="BO535" s="189"/>
      <c r="BP535" s="189"/>
      <c r="BQ535" s="189"/>
      <c r="BR535" s="189"/>
      <c r="BS535" s="189"/>
      <c r="BT535" s="189"/>
      <c r="BU535" s="189"/>
      <c r="BV535" s="189"/>
      <c r="BW535" s="189"/>
      <c r="BX535" s="189"/>
      <c r="BY535" s="189"/>
      <c r="BZ535" s="189"/>
      <c r="CA535" s="189"/>
    </row>
    <row r="536">
      <c r="A536" s="174"/>
      <c r="B536" s="68" t="s">
        <v>3425</v>
      </c>
      <c r="C536" s="69"/>
      <c r="E536" s="213"/>
      <c r="G536" s="178"/>
      <c r="H536" s="179"/>
      <c r="J536" s="206" t="s">
        <v>3495</v>
      </c>
      <c r="K536" s="36" t="s">
        <v>382</v>
      </c>
      <c r="L536" s="204" t="s">
        <v>384</v>
      </c>
      <c r="M536" s="207" t="s">
        <v>3496</v>
      </c>
      <c r="N536" s="182"/>
      <c r="O536" s="183"/>
      <c r="P536" s="184" t="s">
        <v>3497</v>
      </c>
      <c r="Q536" s="81" t="s">
        <v>3498</v>
      </c>
      <c r="R536" s="216" t="s">
        <v>3499</v>
      </c>
      <c r="S536" s="216">
        <v>2020.0</v>
      </c>
      <c r="T536" s="216" t="s">
        <v>3500</v>
      </c>
      <c r="U536" s="216" t="s">
        <v>3501</v>
      </c>
      <c r="V536" s="225" t="s">
        <v>3502</v>
      </c>
      <c r="W536" s="183"/>
      <c r="X536" s="183"/>
      <c r="Y536" s="183"/>
      <c r="Z536" s="183"/>
      <c r="AA536" s="183"/>
      <c r="AB536" s="183"/>
      <c r="AC536" s="183"/>
      <c r="AD536" s="183"/>
      <c r="AE536" s="183"/>
      <c r="AF536" s="183"/>
      <c r="AG536" s="183"/>
      <c r="AH536" s="183"/>
      <c r="AI536" s="183"/>
      <c r="AJ536" s="183"/>
      <c r="AK536" s="183"/>
      <c r="AL536" s="183"/>
      <c r="AM536" s="183"/>
      <c r="AN536" s="183"/>
      <c r="AO536" s="183"/>
      <c r="AP536" s="188"/>
      <c r="AQ536" s="134"/>
      <c r="AR536" s="134"/>
      <c r="AS536" s="229" t="s">
        <v>3501</v>
      </c>
      <c r="AT536" s="229" t="s">
        <v>3501</v>
      </c>
      <c r="AU536" s="205" t="s">
        <v>231</v>
      </c>
      <c r="AV536" s="23" t="s">
        <v>231</v>
      </c>
      <c r="AW536" s="23" t="s">
        <v>231</v>
      </c>
      <c r="AX536" s="189"/>
      <c r="AY536" s="205" t="s">
        <v>3503</v>
      </c>
      <c r="AZ536" s="23" t="s">
        <v>3504</v>
      </c>
      <c r="BA536" s="189"/>
      <c r="BB536" s="23" t="s">
        <v>3503</v>
      </c>
      <c r="BC536" s="23" t="s">
        <v>3505</v>
      </c>
      <c r="BD536" s="205" t="s">
        <v>3505</v>
      </c>
      <c r="BE536" s="23" t="s">
        <v>3504</v>
      </c>
      <c r="BF536" s="189"/>
      <c r="BG536" s="189"/>
      <c r="BH536" s="189"/>
      <c r="BI536" s="134"/>
      <c r="BJ536" s="189"/>
      <c r="BK536" s="189"/>
      <c r="BL536" s="189"/>
      <c r="BM536" s="189"/>
      <c r="BN536" s="189"/>
      <c r="BO536" s="189"/>
      <c r="BP536" s="189"/>
      <c r="BQ536" s="189"/>
      <c r="BR536" s="189"/>
      <c r="BS536" s="189"/>
      <c r="BT536" s="189"/>
      <c r="BU536" s="189"/>
      <c r="BV536" s="189"/>
      <c r="BW536" s="189"/>
      <c r="BX536" s="189"/>
      <c r="BY536" s="189"/>
      <c r="BZ536" s="189"/>
      <c r="CA536" s="189"/>
    </row>
    <row r="537">
      <c r="A537" s="174"/>
      <c r="B537" s="68"/>
      <c r="C537" s="69"/>
      <c r="E537" s="213"/>
      <c r="G537" s="178"/>
      <c r="H537" s="179"/>
      <c r="J537" s="133"/>
      <c r="L537" s="180"/>
      <c r="M537" s="181"/>
      <c r="N537" s="182"/>
      <c r="O537" s="183"/>
      <c r="P537" s="174"/>
      <c r="Q537" s="221"/>
      <c r="R537" s="183"/>
      <c r="S537" s="183"/>
      <c r="T537" s="183"/>
      <c r="U537" s="183"/>
      <c r="V537" s="174"/>
      <c r="W537" s="183"/>
      <c r="X537" s="183"/>
      <c r="Y537" s="183"/>
      <c r="Z537" s="183"/>
      <c r="AA537" s="183"/>
      <c r="AB537" s="183"/>
      <c r="AC537" s="183"/>
      <c r="AD537" s="183"/>
      <c r="AE537" s="183"/>
      <c r="AF537" s="183"/>
      <c r="AG537" s="183"/>
      <c r="AH537" s="183"/>
      <c r="AI537" s="183"/>
      <c r="AJ537" s="183"/>
      <c r="AK537" s="183"/>
      <c r="AL537" s="183"/>
      <c r="AM537" s="183"/>
      <c r="AN537" s="183"/>
      <c r="AO537" s="183"/>
      <c r="AP537" s="188"/>
      <c r="AQ537" s="134"/>
      <c r="AR537" s="134"/>
      <c r="AS537" s="189"/>
      <c r="AT537" s="189"/>
      <c r="AU537" s="134"/>
      <c r="AV537" s="189"/>
      <c r="AW537" s="189"/>
      <c r="AX537" s="189"/>
      <c r="AY537" s="134"/>
      <c r="AZ537" s="189"/>
      <c r="BA537" s="189"/>
      <c r="BB537" s="189"/>
      <c r="BC537" s="189"/>
      <c r="BD537" s="134"/>
      <c r="BE537" s="189"/>
      <c r="BF537" s="189"/>
      <c r="BG537" s="189"/>
      <c r="BH537" s="189"/>
      <c r="BI537" s="134"/>
      <c r="BJ537" s="189"/>
      <c r="BK537" s="189"/>
      <c r="BL537" s="189"/>
      <c r="BM537" s="189"/>
      <c r="BN537" s="189"/>
      <c r="BO537" s="189"/>
      <c r="BP537" s="189"/>
      <c r="BQ537" s="189"/>
      <c r="BR537" s="189"/>
      <c r="BS537" s="189"/>
      <c r="BT537" s="189"/>
      <c r="BU537" s="189"/>
      <c r="BV537" s="189"/>
      <c r="BW537" s="189"/>
      <c r="BX537" s="189"/>
      <c r="BY537" s="189"/>
      <c r="BZ537" s="189"/>
      <c r="CA537" s="189"/>
    </row>
    <row r="538">
      <c r="A538" s="174"/>
      <c r="B538" s="68"/>
      <c r="C538" s="69"/>
      <c r="E538" s="213"/>
      <c r="G538" s="178"/>
      <c r="H538" s="179"/>
      <c r="J538" s="133"/>
      <c r="L538" s="180"/>
      <c r="M538" s="181"/>
      <c r="N538" s="182"/>
      <c r="O538" s="183"/>
      <c r="P538" s="174"/>
      <c r="Q538" s="221"/>
      <c r="R538" s="183"/>
      <c r="S538" s="183"/>
      <c r="T538" s="183"/>
      <c r="U538" s="183"/>
      <c r="V538" s="174"/>
      <c r="W538" s="183"/>
      <c r="X538" s="183"/>
      <c r="Y538" s="183"/>
      <c r="Z538" s="183"/>
      <c r="AA538" s="183"/>
      <c r="AB538" s="183"/>
      <c r="AC538" s="183"/>
      <c r="AD538" s="183"/>
      <c r="AE538" s="183"/>
      <c r="AF538" s="183"/>
      <c r="AG538" s="183"/>
      <c r="AH538" s="183"/>
      <c r="AI538" s="183"/>
      <c r="AJ538" s="183"/>
      <c r="AK538" s="183"/>
      <c r="AL538" s="183"/>
      <c r="AM538" s="183"/>
      <c r="AN538" s="183"/>
      <c r="AO538" s="183"/>
      <c r="AP538" s="188"/>
      <c r="AQ538" s="134"/>
      <c r="AR538" s="134"/>
      <c r="AS538" s="189"/>
      <c r="AT538" s="189"/>
      <c r="AU538" s="134"/>
      <c r="AV538" s="189"/>
      <c r="AW538" s="189"/>
      <c r="AX538" s="189"/>
      <c r="AY538" s="134"/>
      <c r="AZ538" s="189"/>
      <c r="BA538" s="189"/>
      <c r="BB538" s="189"/>
      <c r="BC538" s="189"/>
      <c r="BD538" s="134"/>
      <c r="BE538" s="189"/>
      <c r="BF538" s="189"/>
      <c r="BG538" s="189"/>
      <c r="BH538" s="189"/>
      <c r="BI538" s="134"/>
      <c r="BJ538" s="189"/>
      <c r="BK538" s="189"/>
      <c r="BL538" s="189"/>
      <c r="BM538" s="189"/>
      <c r="BN538" s="189"/>
      <c r="BO538" s="189"/>
      <c r="BP538" s="189"/>
      <c r="BQ538" s="189"/>
      <c r="BR538" s="189"/>
      <c r="BS538" s="189"/>
      <c r="BT538" s="189"/>
      <c r="BU538" s="189"/>
      <c r="BV538" s="189"/>
      <c r="BW538" s="189"/>
      <c r="BX538" s="189"/>
      <c r="BY538" s="189"/>
      <c r="BZ538" s="189"/>
      <c r="CA538" s="189"/>
    </row>
    <row r="539">
      <c r="A539" s="174"/>
      <c r="B539" s="68"/>
      <c r="C539" s="69"/>
      <c r="E539" s="213"/>
      <c r="G539" s="178"/>
      <c r="H539" s="179"/>
      <c r="J539" s="133"/>
      <c r="L539" s="180"/>
      <c r="M539" s="181"/>
      <c r="N539" s="182"/>
      <c r="O539" s="183"/>
      <c r="P539" s="174"/>
      <c r="Q539" s="221"/>
      <c r="R539" s="183"/>
      <c r="S539" s="183"/>
      <c r="T539" s="183"/>
      <c r="U539" s="183"/>
      <c r="V539" s="174"/>
      <c r="W539" s="183"/>
      <c r="X539" s="183"/>
      <c r="Y539" s="183"/>
      <c r="Z539" s="183"/>
      <c r="AA539" s="183"/>
      <c r="AB539" s="183"/>
      <c r="AC539" s="183"/>
      <c r="AD539" s="183"/>
      <c r="AE539" s="183"/>
      <c r="AF539" s="183"/>
      <c r="AG539" s="183"/>
      <c r="AH539" s="183"/>
      <c r="AI539" s="183"/>
      <c r="AJ539" s="183"/>
      <c r="AK539" s="183"/>
      <c r="AL539" s="183"/>
      <c r="AM539" s="183"/>
      <c r="AN539" s="183"/>
      <c r="AO539" s="183"/>
      <c r="AP539" s="188"/>
      <c r="AQ539" s="134"/>
      <c r="AR539" s="134"/>
      <c r="AS539" s="189"/>
      <c r="AT539" s="189"/>
      <c r="AU539" s="134"/>
      <c r="AV539" s="189"/>
      <c r="AW539" s="189"/>
      <c r="AX539" s="189"/>
      <c r="AY539" s="134"/>
      <c r="AZ539" s="189"/>
      <c r="BA539" s="189"/>
      <c r="BB539" s="189"/>
      <c r="BC539" s="189"/>
      <c r="BD539" s="134"/>
      <c r="BE539" s="189"/>
      <c r="BF539" s="189"/>
      <c r="BG539" s="189"/>
      <c r="BH539" s="189"/>
      <c r="BI539" s="134"/>
      <c r="BJ539" s="189"/>
      <c r="BK539" s="189"/>
      <c r="BL539" s="189"/>
      <c r="BM539" s="189"/>
      <c r="BN539" s="189"/>
      <c r="BO539" s="189"/>
      <c r="BP539" s="189"/>
      <c r="BQ539" s="189"/>
      <c r="BR539" s="189"/>
      <c r="BS539" s="189"/>
      <c r="BT539" s="189"/>
      <c r="BU539" s="189"/>
      <c r="BV539" s="189"/>
      <c r="BW539" s="189"/>
      <c r="BX539" s="189"/>
      <c r="BY539" s="189"/>
      <c r="BZ539" s="189"/>
      <c r="CA539" s="189"/>
    </row>
    <row r="540">
      <c r="A540" s="174"/>
      <c r="B540" s="68"/>
      <c r="C540" s="69"/>
      <c r="E540" s="213"/>
      <c r="G540" s="178"/>
      <c r="H540" s="179"/>
      <c r="J540" s="133"/>
      <c r="L540" s="180"/>
      <c r="M540" s="181"/>
      <c r="N540" s="182"/>
      <c r="O540" s="183"/>
      <c r="P540" s="174"/>
      <c r="Q540" s="221"/>
      <c r="R540" s="183"/>
      <c r="S540" s="183"/>
      <c r="T540" s="183"/>
      <c r="U540" s="183"/>
      <c r="V540" s="174"/>
      <c r="W540" s="183"/>
      <c r="X540" s="183"/>
      <c r="Y540" s="183"/>
      <c r="Z540" s="183"/>
      <c r="AA540" s="183"/>
      <c r="AB540" s="183"/>
      <c r="AC540" s="183"/>
      <c r="AD540" s="183"/>
      <c r="AE540" s="183"/>
      <c r="AF540" s="183"/>
      <c r="AG540" s="183"/>
      <c r="AH540" s="183"/>
      <c r="AI540" s="183"/>
      <c r="AJ540" s="183"/>
      <c r="AK540" s="183"/>
      <c r="AL540" s="183"/>
      <c r="AM540" s="183"/>
      <c r="AN540" s="183"/>
      <c r="AO540" s="183"/>
      <c r="AP540" s="188"/>
      <c r="AQ540" s="134"/>
      <c r="AR540" s="134"/>
      <c r="AS540" s="189"/>
      <c r="AT540" s="189"/>
      <c r="AU540" s="134"/>
      <c r="AV540" s="189"/>
      <c r="AW540" s="189"/>
      <c r="AX540" s="189"/>
      <c r="AY540" s="134"/>
      <c r="AZ540" s="189"/>
      <c r="BA540" s="189"/>
      <c r="BB540" s="189"/>
      <c r="BC540" s="189"/>
      <c r="BD540" s="134"/>
      <c r="BE540" s="189"/>
      <c r="BF540" s="189"/>
      <c r="BG540" s="189"/>
      <c r="BH540" s="189"/>
      <c r="BI540" s="134"/>
      <c r="BJ540" s="189"/>
      <c r="BK540" s="189"/>
      <c r="BL540" s="189"/>
      <c r="BM540" s="189"/>
      <c r="BN540" s="189"/>
      <c r="BO540" s="189"/>
      <c r="BP540" s="189"/>
      <c r="BQ540" s="189"/>
      <c r="BR540" s="189"/>
      <c r="BS540" s="189"/>
      <c r="BT540" s="189"/>
      <c r="BU540" s="189"/>
      <c r="BV540" s="189"/>
      <c r="BW540" s="189"/>
      <c r="BX540" s="189"/>
      <c r="BY540" s="189"/>
      <c r="BZ540" s="189"/>
      <c r="CA540" s="189"/>
    </row>
    <row r="541">
      <c r="A541" s="174"/>
      <c r="B541" s="68"/>
      <c r="C541" s="69"/>
      <c r="E541" s="213"/>
      <c r="G541" s="178"/>
      <c r="H541" s="179"/>
      <c r="J541" s="133"/>
      <c r="L541" s="180"/>
      <c r="M541" s="181"/>
      <c r="N541" s="182"/>
      <c r="O541" s="183"/>
      <c r="P541" s="174"/>
      <c r="Q541" s="221"/>
      <c r="R541" s="183"/>
      <c r="S541" s="183"/>
      <c r="T541" s="183"/>
      <c r="U541" s="183"/>
      <c r="V541" s="174"/>
      <c r="W541" s="183"/>
      <c r="X541" s="183"/>
      <c r="Y541" s="183"/>
      <c r="Z541" s="183"/>
      <c r="AA541" s="183"/>
      <c r="AB541" s="183"/>
      <c r="AC541" s="183"/>
      <c r="AD541" s="183"/>
      <c r="AE541" s="183"/>
      <c r="AF541" s="183"/>
      <c r="AG541" s="183"/>
      <c r="AH541" s="183"/>
      <c r="AI541" s="183"/>
      <c r="AJ541" s="183"/>
      <c r="AK541" s="183"/>
      <c r="AL541" s="183"/>
      <c r="AM541" s="183"/>
      <c r="AN541" s="183"/>
      <c r="AO541" s="183"/>
      <c r="AP541" s="188"/>
      <c r="AQ541" s="134"/>
      <c r="AR541" s="134"/>
      <c r="AS541" s="189"/>
      <c r="AT541" s="189"/>
      <c r="AU541" s="134"/>
      <c r="AV541" s="189"/>
      <c r="AW541" s="189"/>
      <c r="AX541" s="189"/>
      <c r="AY541" s="134"/>
      <c r="AZ541" s="189"/>
      <c r="BA541" s="189"/>
      <c r="BB541" s="189"/>
      <c r="BC541" s="189"/>
      <c r="BD541" s="134"/>
      <c r="BE541" s="189"/>
      <c r="BF541" s="189"/>
      <c r="BG541" s="189"/>
      <c r="BH541" s="189"/>
      <c r="BI541" s="134"/>
      <c r="BJ541" s="189"/>
      <c r="BK541" s="189"/>
      <c r="BL541" s="189"/>
      <c r="BM541" s="189"/>
      <c r="BN541" s="189"/>
      <c r="BO541" s="189"/>
      <c r="BP541" s="189"/>
      <c r="BQ541" s="189"/>
      <c r="BR541" s="189"/>
      <c r="BS541" s="189"/>
      <c r="BT541" s="189"/>
      <c r="BU541" s="189"/>
      <c r="BV541" s="189"/>
      <c r="BW541" s="189"/>
      <c r="BX541" s="189"/>
      <c r="BY541" s="189"/>
      <c r="BZ541" s="189"/>
      <c r="CA541" s="189"/>
    </row>
    <row r="542">
      <c r="A542" s="174"/>
      <c r="B542" s="68"/>
      <c r="C542" s="69"/>
      <c r="E542" s="213"/>
      <c r="G542" s="178"/>
      <c r="H542" s="179"/>
      <c r="J542" s="133"/>
      <c r="L542" s="180"/>
      <c r="M542" s="181"/>
      <c r="N542" s="182"/>
      <c r="O542" s="183"/>
      <c r="P542" s="174"/>
      <c r="Q542" s="221"/>
      <c r="R542" s="183"/>
      <c r="S542" s="183"/>
      <c r="T542" s="183"/>
      <c r="U542" s="183"/>
      <c r="V542" s="174"/>
      <c r="W542" s="183"/>
      <c r="X542" s="183"/>
      <c r="Y542" s="183"/>
      <c r="Z542" s="183"/>
      <c r="AA542" s="183"/>
      <c r="AB542" s="183"/>
      <c r="AC542" s="183"/>
      <c r="AD542" s="183"/>
      <c r="AE542" s="183"/>
      <c r="AF542" s="183"/>
      <c r="AG542" s="183"/>
      <c r="AH542" s="183"/>
      <c r="AI542" s="183"/>
      <c r="AJ542" s="183"/>
      <c r="AK542" s="183"/>
      <c r="AL542" s="183"/>
      <c r="AM542" s="183"/>
      <c r="AN542" s="183"/>
      <c r="AO542" s="183"/>
      <c r="AP542" s="188"/>
      <c r="AQ542" s="134"/>
      <c r="AR542" s="134"/>
      <c r="AS542" s="189"/>
      <c r="AT542" s="189"/>
      <c r="AU542" s="134"/>
      <c r="AV542" s="189"/>
      <c r="AW542" s="189"/>
      <c r="AX542" s="189"/>
      <c r="AY542" s="134"/>
      <c r="AZ542" s="189"/>
      <c r="BA542" s="189"/>
      <c r="BB542" s="189"/>
      <c r="BC542" s="189"/>
      <c r="BD542" s="134"/>
      <c r="BE542" s="189"/>
      <c r="BF542" s="189"/>
      <c r="BG542" s="189"/>
      <c r="BH542" s="189"/>
      <c r="BI542" s="134"/>
      <c r="BJ542" s="189"/>
      <c r="BK542" s="189"/>
      <c r="BL542" s="189"/>
      <c r="BM542" s="189"/>
      <c r="BN542" s="189"/>
      <c r="BO542" s="189"/>
      <c r="BP542" s="189"/>
      <c r="BQ542" s="189"/>
      <c r="BR542" s="189"/>
      <c r="BS542" s="189"/>
      <c r="BT542" s="189"/>
      <c r="BU542" s="189"/>
      <c r="BV542" s="189"/>
      <c r="BW542" s="189"/>
      <c r="BX542" s="189"/>
      <c r="BY542" s="189"/>
      <c r="BZ542" s="189"/>
      <c r="CA542" s="189"/>
    </row>
    <row r="543">
      <c r="A543" s="174"/>
      <c r="B543" s="68"/>
      <c r="C543" s="69"/>
      <c r="E543" s="213"/>
      <c r="G543" s="178"/>
      <c r="H543" s="179"/>
      <c r="J543" s="133"/>
      <c r="L543" s="180"/>
      <c r="M543" s="181"/>
      <c r="N543" s="182"/>
      <c r="O543" s="183"/>
      <c r="P543" s="174"/>
      <c r="Q543" s="221"/>
      <c r="R543" s="183"/>
      <c r="S543" s="183"/>
      <c r="T543" s="183"/>
      <c r="U543" s="183"/>
      <c r="V543" s="174"/>
      <c r="W543" s="183"/>
      <c r="X543" s="183"/>
      <c r="Y543" s="183"/>
      <c r="Z543" s="183"/>
      <c r="AA543" s="183"/>
      <c r="AB543" s="183"/>
      <c r="AC543" s="183"/>
      <c r="AD543" s="183"/>
      <c r="AE543" s="183"/>
      <c r="AF543" s="183"/>
      <c r="AG543" s="183"/>
      <c r="AH543" s="183"/>
      <c r="AI543" s="183"/>
      <c r="AJ543" s="183"/>
      <c r="AK543" s="183"/>
      <c r="AL543" s="183"/>
      <c r="AM543" s="183"/>
      <c r="AN543" s="183"/>
      <c r="AO543" s="183"/>
      <c r="AP543" s="188"/>
      <c r="AQ543" s="134"/>
      <c r="AR543" s="134"/>
      <c r="AS543" s="189"/>
      <c r="AT543" s="189"/>
      <c r="AU543" s="134"/>
      <c r="AV543" s="189"/>
      <c r="AW543" s="189"/>
      <c r="AX543" s="189"/>
      <c r="AY543" s="134"/>
      <c r="AZ543" s="189"/>
      <c r="BA543" s="189"/>
      <c r="BB543" s="189"/>
      <c r="BC543" s="189"/>
      <c r="BD543" s="134"/>
      <c r="BE543" s="189"/>
      <c r="BF543" s="189"/>
      <c r="BG543" s="189"/>
      <c r="BH543" s="189"/>
      <c r="BI543" s="134"/>
      <c r="BJ543" s="189"/>
      <c r="BK543" s="189"/>
      <c r="BL543" s="189"/>
      <c r="BM543" s="189"/>
      <c r="BN543" s="189"/>
      <c r="BO543" s="189"/>
      <c r="BP543" s="189"/>
      <c r="BQ543" s="189"/>
      <c r="BR543" s="189"/>
      <c r="BS543" s="189"/>
      <c r="BT543" s="189"/>
      <c r="BU543" s="189"/>
      <c r="BV543" s="189"/>
      <c r="BW543" s="189"/>
      <c r="BX543" s="189"/>
      <c r="BY543" s="189"/>
      <c r="BZ543" s="189"/>
      <c r="CA543" s="189"/>
    </row>
    <row r="544">
      <c r="A544" s="174"/>
      <c r="B544" s="68"/>
      <c r="C544" s="69"/>
      <c r="E544" s="213"/>
      <c r="G544" s="178"/>
      <c r="H544" s="179"/>
      <c r="J544" s="133"/>
      <c r="L544" s="180"/>
      <c r="M544" s="181"/>
      <c r="N544" s="182"/>
      <c r="O544" s="183"/>
      <c r="P544" s="174"/>
      <c r="Q544" s="221"/>
      <c r="R544" s="183"/>
      <c r="S544" s="183"/>
      <c r="T544" s="183"/>
      <c r="U544" s="183"/>
      <c r="V544" s="174"/>
      <c r="W544" s="183"/>
      <c r="X544" s="183"/>
      <c r="Y544" s="183"/>
      <c r="Z544" s="183"/>
      <c r="AA544" s="183"/>
      <c r="AB544" s="183"/>
      <c r="AC544" s="183"/>
      <c r="AD544" s="183"/>
      <c r="AE544" s="183"/>
      <c r="AF544" s="183"/>
      <c r="AG544" s="183"/>
      <c r="AH544" s="183"/>
      <c r="AI544" s="183"/>
      <c r="AJ544" s="183"/>
      <c r="AK544" s="183"/>
      <c r="AL544" s="183"/>
      <c r="AM544" s="183"/>
      <c r="AN544" s="183"/>
      <c r="AO544" s="183"/>
      <c r="AP544" s="188"/>
      <c r="AQ544" s="134"/>
      <c r="AR544" s="134"/>
      <c r="AS544" s="189"/>
      <c r="AT544" s="189"/>
      <c r="AU544" s="134"/>
      <c r="AV544" s="189"/>
      <c r="AW544" s="189"/>
      <c r="AX544" s="189"/>
      <c r="AY544" s="134"/>
      <c r="AZ544" s="189"/>
      <c r="BA544" s="189"/>
      <c r="BB544" s="189"/>
      <c r="BC544" s="189"/>
      <c r="BD544" s="134"/>
      <c r="BE544" s="189"/>
      <c r="BF544" s="189"/>
      <c r="BG544" s="189"/>
      <c r="BH544" s="189"/>
      <c r="BI544" s="134"/>
      <c r="BJ544" s="189"/>
      <c r="BK544" s="189"/>
      <c r="BL544" s="189"/>
      <c r="BM544" s="189"/>
      <c r="BN544" s="189"/>
      <c r="BO544" s="189"/>
      <c r="BP544" s="189"/>
      <c r="BQ544" s="189"/>
      <c r="BR544" s="189"/>
      <c r="BS544" s="189"/>
      <c r="BT544" s="189"/>
      <c r="BU544" s="189"/>
      <c r="BV544" s="189"/>
      <c r="BW544" s="189"/>
      <c r="BX544" s="189"/>
      <c r="BY544" s="189"/>
      <c r="BZ544" s="189"/>
      <c r="CA544" s="189"/>
    </row>
    <row r="545">
      <c r="A545" s="174"/>
      <c r="B545" s="68"/>
      <c r="C545" s="69"/>
      <c r="E545" s="213"/>
      <c r="G545" s="178"/>
      <c r="H545" s="179"/>
      <c r="J545" s="133"/>
      <c r="L545" s="180"/>
      <c r="M545" s="181"/>
      <c r="N545" s="182"/>
      <c r="O545" s="183"/>
      <c r="P545" s="174"/>
      <c r="Q545" s="221"/>
      <c r="R545" s="183"/>
      <c r="S545" s="183"/>
      <c r="T545" s="183"/>
      <c r="U545" s="183"/>
      <c r="V545" s="174"/>
      <c r="W545" s="183"/>
      <c r="X545" s="183"/>
      <c r="Y545" s="183"/>
      <c r="Z545" s="183"/>
      <c r="AA545" s="183"/>
      <c r="AB545" s="183"/>
      <c r="AC545" s="183"/>
      <c r="AD545" s="183"/>
      <c r="AE545" s="183"/>
      <c r="AF545" s="183"/>
      <c r="AG545" s="183"/>
      <c r="AH545" s="183"/>
      <c r="AI545" s="183"/>
      <c r="AJ545" s="183"/>
      <c r="AK545" s="183"/>
      <c r="AL545" s="183"/>
      <c r="AM545" s="183"/>
      <c r="AN545" s="183"/>
      <c r="AO545" s="183"/>
      <c r="AP545" s="188"/>
      <c r="AQ545" s="134"/>
      <c r="AR545" s="134"/>
      <c r="AS545" s="189"/>
      <c r="AT545" s="189"/>
      <c r="AU545" s="134"/>
      <c r="AV545" s="189"/>
      <c r="AW545" s="189"/>
      <c r="AX545" s="189"/>
      <c r="AY545" s="134"/>
      <c r="AZ545" s="189"/>
      <c r="BA545" s="189"/>
      <c r="BB545" s="189"/>
      <c r="BC545" s="189"/>
      <c r="BD545" s="134"/>
      <c r="BE545" s="189"/>
      <c r="BF545" s="189"/>
      <c r="BG545" s="189"/>
      <c r="BH545" s="189"/>
      <c r="BI545" s="134"/>
      <c r="BJ545" s="189"/>
      <c r="BK545" s="189"/>
      <c r="BL545" s="189"/>
      <c r="BM545" s="189"/>
      <c r="BN545" s="189"/>
      <c r="BO545" s="189"/>
      <c r="BP545" s="189"/>
      <c r="BQ545" s="189"/>
      <c r="BR545" s="189"/>
      <c r="BS545" s="189"/>
      <c r="BT545" s="189"/>
      <c r="BU545" s="189"/>
      <c r="BV545" s="189"/>
      <c r="BW545" s="189"/>
      <c r="BX545" s="189"/>
      <c r="BY545" s="189"/>
      <c r="BZ545" s="189"/>
      <c r="CA545" s="189"/>
    </row>
    <row r="546">
      <c r="A546" s="174"/>
      <c r="B546" s="68"/>
      <c r="C546" s="69"/>
      <c r="E546" s="213"/>
      <c r="G546" s="178"/>
      <c r="H546" s="179"/>
      <c r="J546" s="133"/>
      <c r="L546" s="180"/>
      <c r="M546" s="181"/>
      <c r="N546" s="182"/>
      <c r="O546" s="183"/>
      <c r="P546" s="174"/>
      <c r="Q546" s="221"/>
      <c r="R546" s="183"/>
      <c r="S546" s="183"/>
      <c r="T546" s="183"/>
      <c r="U546" s="183"/>
      <c r="V546" s="174"/>
      <c r="W546" s="183"/>
      <c r="X546" s="183"/>
      <c r="Y546" s="183"/>
      <c r="Z546" s="183"/>
      <c r="AA546" s="183"/>
      <c r="AB546" s="183"/>
      <c r="AC546" s="183"/>
      <c r="AD546" s="183"/>
      <c r="AE546" s="183"/>
      <c r="AF546" s="183"/>
      <c r="AG546" s="183"/>
      <c r="AH546" s="183"/>
      <c r="AI546" s="183"/>
      <c r="AJ546" s="183"/>
      <c r="AK546" s="183"/>
      <c r="AL546" s="183"/>
      <c r="AM546" s="183"/>
      <c r="AN546" s="183"/>
      <c r="AO546" s="183"/>
      <c r="AP546" s="188"/>
      <c r="AQ546" s="134"/>
      <c r="AR546" s="134"/>
      <c r="AS546" s="189"/>
      <c r="AT546" s="189"/>
      <c r="AU546" s="134"/>
      <c r="AV546" s="189"/>
      <c r="AW546" s="189"/>
      <c r="AX546" s="189"/>
      <c r="AY546" s="134"/>
      <c r="AZ546" s="189"/>
      <c r="BA546" s="189"/>
      <c r="BB546" s="189"/>
      <c r="BC546" s="189"/>
      <c r="BD546" s="134"/>
      <c r="BE546" s="189"/>
      <c r="BF546" s="189"/>
      <c r="BG546" s="189"/>
      <c r="BH546" s="189"/>
      <c r="BI546" s="134"/>
      <c r="BJ546" s="189"/>
      <c r="BK546" s="189"/>
      <c r="BL546" s="189"/>
      <c r="BM546" s="189"/>
      <c r="BN546" s="189"/>
      <c r="BO546" s="189"/>
      <c r="BP546" s="189"/>
      <c r="BQ546" s="189"/>
      <c r="BR546" s="189"/>
      <c r="BS546" s="189"/>
      <c r="BT546" s="189"/>
      <c r="BU546" s="189"/>
      <c r="BV546" s="189"/>
      <c r="BW546" s="189"/>
      <c r="BX546" s="189"/>
      <c r="BY546" s="189"/>
      <c r="BZ546" s="189"/>
      <c r="CA546" s="189"/>
    </row>
    <row r="547">
      <c r="A547" s="174"/>
      <c r="B547" s="68"/>
      <c r="C547" s="69"/>
      <c r="E547" s="213"/>
      <c r="G547" s="178"/>
      <c r="H547" s="179"/>
      <c r="J547" s="133"/>
      <c r="L547" s="180"/>
      <c r="M547" s="181"/>
      <c r="N547" s="182"/>
      <c r="O547" s="183"/>
      <c r="P547" s="174"/>
      <c r="Q547" s="221"/>
      <c r="R547" s="183"/>
      <c r="S547" s="183"/>
      <c r="T547" s="183"/>
      <c r="U547" s="183"/>
      <c r="V547" s="174"/>
      <c r="W547" s="183"/>
      <c r="X547" s="183"/>
      <c r="Y547" s="183"/>
      <c r="Z547" s="183"/>
      <c r="AA547" s="183"/>
      <c r="AB547" s="183"/>
      <c r="AC547" s="183"/>
      <c r="AD547" s="183"/>
      <c r="AE547" s="183"/>
      <c r="AF547" s="183"/>
      <c r="AG547" s="183"/>
      <c r="AH547" s="183"/>
      <c r="AI547" s="183"/>
      <c r="AJ547" s="183"/>
      <c r="AK547" s="183"/>
      <c r="AL547" s="183"/>
      <c r="AM547" s="183"/>
      <c r="AN547" s="183"/>
      <c r="AO547" s="183"/>
      <c r="AP547" s="188"/>
      <c r="AQ547" s="134"/>
      <c r="AR547" s="134"/>
      <c r="AS547" s="189"/>
      <c r="AT547" s="189"/>
      <c r="AU547" s="134"/>
      <c r="AV547" s="189"/>
      <c r="AW547" s="189"/>
      <c r="AX547" s="189"/>
      <c r="AY547" s="134"/>
      <c r="AZ547" s="189"/>
      <c r="BA547" s="189"/>
      <c r="BB547" s="189"/>
      <c r="BC547" s="189"/>
      <c r="BD547" s="134"/>
      <c r="BE547" s="189"/>
      <c r="BF547" s="189"/>
      <c r="BG547" s="189"/>
      <c r="BH547" s="189"/>
      <c r="BI547" s="134"/>
      <c r="BJ547" s="189"/>
      <c r="BK547" s="189"/>
      <c r="BL547" s="189"/>
      <c r="BM547" s="189"/>
      <c r="BN547" s="189"/>
      <c r="BO547" s="189"/>
      <c r="BP547" s="189"/>
      <c r="BQ547" s="189"/>
      <c r="BR547" s="189"/>
      <c r="BS547" s="189"/>
      <c r="BT547" s="189"/>
      <c r="BU547" s="189"/>
      <c r="BV547" s="189"/>
      <c r="BW547" s="189"/>
      <c r="BX547" s="189"/>
      <c r="BY547" s="189"/>
      <c r="BZ547" s="189"/>
      <c r="CA547" s="189"/>
    </row>
    <row r="548">
      <c r="A548" s="174"/>
      <c r="B548" s="68"/>
      <c r="C548" s="69"/>
      <c r="E548" s="213"/>
      <c r="G548" s="178"/>
      <c r="H548" s="179"/>
      <c r="J548" s="133"/>
      <c r="L548" s="180"/>
      <c r="M548" s="181"/>
      <c r="N548" s="182"/>
      <c r="O548" s="183"/>
      <c r="P548" s="174"/>
      <c r="Q548" s="221"/>
      <c r="R548" s="183"/>
      <c r="S548" s="183"/>
      <c r="T548" s="183"/>
      <c r="U548" s="183"/>
      <c r="V548" s="174"/>
      <c r="W548" s="183"/>
      <c r="X548" s="183"/>
      <c r="Y548" s="183"/>
      <c r="Z548" s="183"/>
      <c r="AA548" s="183"/>
      <c r="AB548" s="183"/>
      <c r="AC548" s="183"/>
      <c r="AD548" s="183"/>
      <c r="AE548" s="183"/>
      <c r="AF548" s="183"/>
      <c r="AG548" s="183"/>
      <c r="AH548" s="183"/>
      <c r="AI548" s="183"/>
      <c r="AJ548" s="183"/>
      <c r="AK548" s="183"/>
      <c r="AL548" s="183"/>
      <c r="AM548" s="183"/>
      <c r="AN548" s="183"/>
      <c r="AO548" s="183"/>
      <c r="AP548" s="188"/>
      <c r="AQ548" s="134"/>
      <c r="AR548" s="134"/>
      <c r="AS548" s="189"/>
      <c r="AT548" s="189"/>
      <c r="AU548" s="134"/>
      <c r="AV548" s="189"/>
      <c r="AW548" s="189"/>
      <c r="AX548" s="189"/>
      <c r="AY548" s="134"/>
      <c r="AZ548" s="189"/>
      <c r="BA548" s="189"/>
      <c r="BB548" s="189"/>
      <c r="BC548" s="189"/>
      <c r="BD548" s="134"/>
      <c r="BE548" s="189"/>
      <c r="BF548" s="189"/>
      <c r="BG548" s="189"/>
      <c r="BH548" s="189"/>
      <c r="BI548" s="134"/>
      <c r="BJ548" s="189"/>
      <c r="BK548" s="189"/>
      <c r="BL548" s="189"/>
      <c r="BM548" s="189"/>
      <c r="BN548" s="189"/>
      <c r="BO548" s="189"/>
      <c r="BP548" s="189"/>
      <c r="BQ548" s="189"/>
      <c r="BR548" s="189"/>
      <c r="BS548" s="189"/>
      <c r="BT548" s="189"/>
      <c r="BU548" s="189"/>
      <c r="BV548" s="189"/>
      <c r="BW548" s="189"/>
      <c r="BX548" s="189"/>
      <c r="BY548" s="189"/>
      <c r="BZ548" s="189"/>
      <c r="CA548" s="189"/>
    </row>
    <row r="549">
      <c r="A549" s="174"/>
      <c r="B549" s="68"/>
      <c r="C549" s="69"/>
      <c r="E549" s="213"/>
      <c r="G549" s="178"/>
      <c r="H549" s="179"/>
      <c r="J549" s="133"/>
      <c r="L549" s="180"/>
      <c r="M549" s="181"/>
      <c r="N549" s="182"/>
      <c r="O549" s="183"/>
      <c r="P549" s="174"/>
      <c r="Q549" s="221"/>
      <c r="R549" s="183"/>
      <c r="S549" s="183"/>
      <c r="T549" s="183"/>
      <c r="U549" s="183"/>
      <c r="V549" s="174"/>
      <c r="W549" s="183"/>
      <c r="X549" s="183"/>
      <c r="Y549" s="183"/>
      <c r="Z549" s="183"/>
      <c r="AA549" s="183"/>
      <c r="AB549" s="183"/>
      <c r="AC549" s="183"/>
      <c r="AD549" s="183"/>
      <c r="AE549" s="183"/>
      <c r="AF549" s="183"/>
      <c r="AG549" s="183"/>
      <c r="AH549" s="183"/>
      <c r="AI549" s="183"/>
      <c r="AJ549" s="183"/>
      <c r="AK549" s="183"/>
      <c r="AL549" s="183"/>
      <c r="AM549" s="183"/>
      <c r="AN549" s="183"/>
      <c r="AO549" s="183"/>
      <c r="AP549" s="188"/>
      <c r="AQ549" s="134"/>
      <c r="AR549" s="134"/>
      <c r="AS549" s="189"/>
      <c r="AT549" s="189"/>
      <c r="AU549" s="134"/>
      <c r="AV549" s="189"/>
      <c r="AW549" s="189"/>
      <c r="AX549" s="189"/>
      <c r="AY549" s="134"/>
      <c r="AZ549" s="189"/>
      <c r="BA549" s="189"/>
      <c r="BB549" s="189"/>
      <c r="BC549" s="189"/>
      <c r="BD549" s="134"/>
      <c r="BE549" s="189"/>
      <c r="BF549" s="189"/>
      <c r="BG549" s="189"/>
      <c r="BH549" s="189"/>
      <c r="BI549" s="134"/>
      <c r="BJ549" s="189"/>
      <c r="BK549" s="189"/>
      <c r="BL549" s="189"/>
      <c r="BM549" s="189"/>
      <c r="BN549" s="189"/>
      <c r="BO549" s="189"/>
      <c r="BP549" s="189"/>
      <c r="BQ549" s="189"/>
      <c r="BR549" s="189"/>
      <c r="BS549" s="189"/>
      <c r="BT549" s="189"/>
      <c r="BU549" s="189"/>
      <c r="BV549" s="189"/>
      <c r="BW549" s="189"/>
      <c r="BX549" s="189"/>
      <c r="BY549" s="189"/>
      <c r="BZ549" s="189"/>
      <c r="CA549" s="189"/>
    </row>
    <row r="550">
      <c r="A550" s="174"/>
      <c r="B550" s="68"/>
      <c r="C550" s="69"/>
      <c r="E550" s="213"/>
      <c r="G550" s="178"/>
      <c r="H550" s="179"/>
      <c r="J550" s="133"/>
      <c r="L550" s="180"/>
      <c r="M550" s="181"/>
      <c r="N550" s="182"/>
      <c r="O550" s="183"/>
      <c r="P550" s="174"/>
      <c r="Q550" s="221"/>
      <c r="R550" s="183"/>
      <c r="S550" s="183"/>
      <c r="T550" s="183"/>
      <c r="U550" s="183"/>
      <c r="V550" s="174"/>
      <c r="W550" s="183"/>
      <c r="X550" s="183"/>
      <c r="Y550" s="183"/>
      <c r="Z550" s="183"/>
      <c r="AA550" s="183"/>
      <c r="AB550" s="183"/>
      <c r="AC550" s="183"/>
      <c r="AD550" s="183"/>
      <c r="AE550" s="183"/>
      <c r="AF550" s="183"/>
      <c r="AG550" s="183"/>
      <c r="AH550" s="183"/>
      <c r="AI550" s="183"/>
      <c r="AJ550" s="183"/>
      <c r="AK550" s="183"/>
      <c r="AL550" s="183"/>
      <c r="AM550" s="183"/>
      <c r="AN550" s="183"/>
      <c r="AO550" s="183"/>
      <c r="AP550" s="188"/>
      <c r="AQ550" s="134"/>
      <c r="AR550" s="134"/>
      <c r="AS550" s="189"/>
      <c r="AT550" s="189"/>
      <c r="AU550" s="134"/>
      <c r="AV550" s="189"/>
      <c r="AW550" s="189"/>
      <c r="AX550" s="189"/>
      <c r="AY550" s="134"/>
      <c r="AZ550" s="189"/>
      <c r="BA550" s="189"/>
      <c r="BB550" s="189"/>
      <c r="BC550" s="189"/>
      <c r="BD550" s="134"/>
      <c r="BE550" s="189"/>
      <c r="BF550" s="189"/>
      <c r="BG550" s="189"/>
      <c r="BH550" s="189"/>
      <c r="BI550" s="134"/>
      <c r="BJ550" s="189"/>
      <c r="BK550" s="189"/>
      <c r="BL550" s="189"/>
      <c r="BM550" s="189"/>
      <c r="BN550" s="189"/>
      <c r="BO550" s="189"/>
      <c r="BP550" s="189"/>
      <c r="BQ550" s="189"/>
      <c r="BR550" s="189"/>
      <c r="BS550" s="189"/>
      <c r="BT550" s="189"/>
      <c r="BU550" s="189"/>
      <c r="BV550" s="189"/>
      <c r="BW550" s="189"/>
      <c r="BX550" s="189"/>
      <c r="BY550" s="189"/>
      <c r="BZ550" s="189"/>
      <c r="CA550" s="189"/>
    </row>
    <row r="551">
      <c r="A551" s="174"/>
      <c r="B551" s="68"/>
      <c r="C551" s="69"/>
      <c r="E551" s="213"/>
      <c r="G551" s="178"/>
      <c r="H551" s="179"/>
      <c r="J551" s="133"/>
      <c r="L551" s="180"/>
      <c r="M551" s="181"/>
      <c r="N551" s="182"/>
      <c r="O551" s="183"/>
      <c r="P551" s="174"/>
      <c r="Q551" s="221"/>
      <c r="R551" s="183"/>
      <c r="S551" s="183"/>
      <c r="T551" s="183"/>
      <c r="U551" s="183"/>
      <c r="V551" s="174"/>
      <c r="W551" s="183"/>
      <c r="X551" s="183"/>
      <c r="Y551" s="183"/>
      <c r="Z551" s="183"/>
      <c r="AA551" s="183"/>
      <c r="AB551" s="183"/>
      <c r="AC551" s="183"/>
      <c r="AD551" s="183"/>
      <c r="AE551" s="183"/>
      <c r="AF551" s="183"/>
      <c r="AG551" s="183"/>
      <c r="AH551" s="183"/>
      <c r="AI551" s="183"/>
      <c r="AJ551" s="183"/>
      <c r="AK551" s="183"/>
      <c r="AL551" s="183"/>
      <c r="AM551" s="183"/>
      <c r="AN551" s="183"/>
      <c r="AO551" s="183"/>
      <c r="AP551" s="188"/>
      <c r="AQ551" s="134"/>
      <c r="AR551" s="134"/>
      <c r="AS551" s="189"/>
      <c r="AT551" s="189"/>
      <c r="AU551" s="134"/>
      <c r="AV551" s="189"/>
      <c r="AW551" s="189"/>
      <c r="AX551" s="189"/>
      <c r="AY551" s="134"/>
      <c r="AZ551" s="189"/>
      <c r="BA551" s="189"/>
      <c r="BB551" s="189"/>
      <c r="BC551" s="189"/>
      <c r="BD551" s="134"/>
      <c r="BE551" s="189"/>
      <c r="BF551" s="189"/>
      <c r="BG551" s="189"/>
      <c r="BH551" s="189"/>
      <c r="BI551" s="134"/>
      <c r="BJ551" s="189"/>
      <c r="BK551" s="189"/>
      <c r="BL551" s="189"/>
      <c r="BM551" s="189"/>
      <c r="BN551" s="189"/>
      <c r="BO551" s="189"/>
      <c r="BP551" s="189"/>
      <c r="BQ551" s="189"/>
      <c r="BR551" s="189"/>
      <c r="BS551" s="189"/>
      <c r="BT551" s="189"/>
      <c r="BU551" s="189"/>
      <c r="BV551" s="189"/>
      <c r="BW551" s="189"/>
      <c r="BX551" s="189"/>
      <c r="BY551" s="189"/>
      <c r="BZ551" s="189"/>
      <c r="CA551" s="189"/>
    </row>
    <row r="552">
      <c r="A552" s="174"/>
      <c r="B552" s="68"/>
      <c r="C552" s="69"/>
      <c r="E552" s="213"/>
      <c r="G552" s="178"/>
      <c r="H552" s="179"/>
      <c r="J552" s="133"/>
      <c r="L552" s="180"/>
      <c r="M552" s="181"/>
      <c r="N552" s="182"/>
      <c r="O552" s="183"/>
      <c r="P552" s="174"/>
      <c r="Q552" s="221"/>
      <c r="R552" s="183"/>
      <c r="S552" s="183"/>
      <c r="T552" s="183"/>
      <c r="U552" s="183"/>
      <c r="V552" s="174"/>
      <c r="W552" s="183"/>
      <c r="X552" s="183"/>
      <c r="Y552" s="183"/>
      <c r="Z552" s="183"/>
      <c r="AA552" s="183"/>
      <c r="AB552" s="183"/>
      <c r="AC552" s="183"/>
      <c r="AD552" s="183"/>
      <c r="AE552" s="183"/>
      <c r="AF552" s="183"/>
      <c r="AG552" s="183"/>
      <c r="AH552" s="183"/>
      <c r="AI552" s="183"/>
      <c r="AJ552" s="183"/>
      <c r="AK552" s="183"/>
      <c r="AL552" s="183"/>
      <c r="AM552" s="183"/>
      <c r="AN552" s="183"/>
      <c r="AO552" s="183"/>
      <c r="AP552" s="188"/>
      <c r="AQ552" s="134"/>
      <c r="AR552" s="134"/>
      <c r="AS552" s="189"/>
      <c r="AT552" s="189"/>
      <c r="AU552" s="134"/>
      <c r="AV552" s="189"/>
      <c r="AW552" s="189"/>
      <c r="AX552" s="189"/>
      <c r="AY552" s="134"/>
      <c r="AZ552" s="189"/>
      <c r="BA552" s="189"/>
      <c r="BB552" s="189"/>
      <c r="BC552" s="189"/>
      <c r="BD552" s="134"/>
      <c r="BE552" s="189"/>
      <c r="BF552" s="189"/>
      <c r="BG552" s="189"/>
      <c r="BH552" s="189"/>
      <c r="BI552" s="134"/>
      <c r="BJ552" s="189"/>
      <c r="BK552" s="189"/>
      <c r="BL552" s="189"/>
      <c r="BM552" s="189"/>
      <c r="BN552" s="189"/>
      <c r="BO552" s="189"/>
      <c r="BP552" s="189"/>
      <c r="BQ552" s="189"/>
      <c r="BR552" s="189"/>
      <c r="BS552" s="189"/>
      <c r="BT552" s="189"/>
      <c r="BU552" s="189"/>
      <c r="BV552" s="189"/>
      <c r="BW552" s="189"/>
      <c r="BX552" s="189"/>
      <c r="BY552" s="189"/>
      <c r="BZ552" s="189"/>
      <c r="CA552" s="189"/>
    </row>
    <row r="553">
      <c r="A553" s="174"/>
      <c r="B553" s="68"/>
      <c r="C553" s="69"/>
      <c r="E553" s="213"/>
      <c r="G553" s="178"/>
      <c r="H553" s="179"/>
      <c r="J553" s="133"/>
      <c r="L553" s="180"/>
      <c r="M553" s="181"/>
      <c r="N553" s="182"/>
      <c r="O553" s="183"/>
      <c r="P553" s="174"/>
      <c r="Q553" s="221"/>
      <c r="R553" s="183"/>
      <c r="S553" s="183"/>
      <c r="T553" s="183"/>
      <c r="U553" s="183"/>
      <c r="V553" s="174"/>
      <c r="W553" s="183"/>
      <c r="X553" s="183"/>
      <c r="Y553" s="183"/>
      <c r="Z553" s="183"/>
      <c r="AA553" s="183"/>
      <c r="AB553" s="183"/>
      <c r="AC553" s="183"/>
      <c r="AD553" s="183"/>
      <c r="AE553" s="183"/>
      <c r="AF553" s="183"/>
      <c r="AG553" s="183"/>
      <c r="AH553" s="183"/>
      <c r="AI553" s="183"/>
      <c r="AJ553" s="183"/>
      <c r="AK553" s="183"/>
      <c r="AL553" s="183"/>
      <c r="AM553" s="183"/>
      <c r="AN553" s="183"/>
      <c r="AO553" s="183"/>
      <c r="AP553" s="188"/>
      <c r="AQ553" s="134"/>
      <c r="AR553" s="134"/>
      <c r="AS553" s="189"/>
      <c r="AT553" s="189"/>
      <c r="AU553" s="134"/>
      <c r="AV553" s="189"/>
      <c r="AW553" s="189"/>
      <c r="AX553" s="189"/>
      <c r="AY553" s="134"/>
      <c r="AZ553" s="189"/>
      <c r="BA553" s="189"/>
      <c r="BB553" s="189"/>
      <c r="BC553" s="189"/>
      <c r="BD553" s="134"/>
      <c r="BE553" s="189"/>
      <c r="BF553" s="189"/>
      <c r="BG553" s="189"/>
      <c r="BH553" s="189"/>
      <c r="BI553" s="134"/>
      <c r="BJ553" s="189"/>
      <c r="BK553" s="189"/>
      <c r="BL553" s="189"/>
      <c r="BM553" s="189"/>
      <c r="BN553" s="189"/>
      <c r="BO553" s="189"/>
      <c r="BP553" s="189"/>
      <c r="BQ553" s="189"/>
      <c r="BR553" s="189"/>
      <c r="BS553" s="189"/>
      <c r="BT553" s="189"/>
      <c r="BU553" s="189"/>
      <c r="BV553" s="189"/>
      <c r="BW553" s="189"/>
      <c r="BX553" s="189"/>
      <c r="BY553" s="189"/>
      <c r="BZ553" s="189"/>
      <c r="CA553" s="189"/>
    </row>
    <row r="554">
      <c r="A554" s="174"/>
      <c r="B554" s="68"/>
      <c r="C554" s="69"/>
      <c r="E554" s="213"/>
      <c r="G554" s="178"/>
      <c r="H554" s="179"/>
      <c r="J554" s="133"/>
      <c r="L554" s="180"/>
      <c r="M554" s="181"/>
      <c r="N554" s="182"/>
      <c r="O554" s="183"/>
      <c r="P554" s="174"/>
      <c r="Q554" s="221"/>
      <c r="R554" s="183"/>
      <c r="S554" s="183"/>
      <c r="T554" s="183"/>
      <c r="U554" s="183"/>
      <c r="V554" s="174"/>
      <c r="W554" s="183"/>
      <c r="X554" s="183"/>
      <c r="Y554" s="183"/>
      <c r="Z554" s="183"/>
      <c r="AA554" s="183"/>
      <c r="AB554" s="183"/>
      <c r="AC554" s="183"/>
      <c r="AD554" s="183"/>
      <c r="AE554" s="183"/>
      <c r="AF554" s="183"/>
      <c r="AG554" s="183"/>
      <c r="AH554" s="183"/>
      <c r="AI554" s="183"/>
      <c r="AJ554" s="183"/>
      <c r="AK554" s="183"/>
      <c r="AL554" s="183"/>
      <c r="AM554" s="183"/>
      <c r="AN554" s="183"/>
      <c r="AO554" s="183"/>
      <c r="AP554" s="188"/>
      <c r="AQ554" s="134"/>
      <c r="AR554" s="134"/>
      <c r="AS554" s="189"/>
      <c r="AT554" s="189"/>
      <c r="AU554" s="134"/>
      <c r="AV554" s="189"/>
      <c r="AW554" s="189"/>
      <c r="AX554" s="189"/>
      <c r="AY554" s="134"/>
      <c r="AZ554" s="189"/>
      <c r="BA554" s="189"/>
      <c r="BB554" s="189"/>
      <c r="BC554" s="189"/>
      <c r="BD554" s="134"/>
      <c r="BE554" s="189"/>
      <c r="BF554" s="189"/>
      <c r="BG554" s="189"/>
      <c r="BH554" s="189"/>
      <c r="BI554" s="134"/>
      <c r="BJ554" s="189"/>
      <c r="BK554" s="189"/>
      <c r="BL554" s="189"/>
      <c r="BM554" s="189"/>
      <c r="BN554" s="189"/>
      <c r="BO554" s="189"/>
      <c r="BP554" s="189"/>
      <c r="BQ554" s="189"/>
      <c r="BR554" s="189"/>
      <c r="BS554" s="189"/>
      <c r="BT554" s="189"/>
      <c r="BU554" s="189"/>
      <c r="BV554" s="189"/>
      <c r="BW554" s="189"/>
      <c r="BX554" s="189"/>
      <c r="BY554" s="189"/>
      <c r="BZ554" s="189"/>
      <c r="CA554" s="189"/>
    </row>
    <row r="555">
      <c r="A555" s="174"/>
      <c r="B555" s="68"/>
      <c r="C555" s="69"/>
      <c r="E555" s="213"/>
      <c r="G555" s="178"/>
      <c r="H555" s="179"/>
      <c r="J555" s="133"/>
      <c r="L555" s="180"/>
      <c r="M555" s="181"/>
      <c r="N555" s="182"/>
      <c r="O555" s="183"/>
      <c r="P555" s="174"/>
      <c r="Q555" s="221"/>
      <c r="R555" s="183"/>
      <c r="S555" s="183"/>
      <c r="T555" s="183"/>
      <c r="U555" s="183"/>
      <c r="V555" s="174"/>
      <c r="W555" s="183"/>
      <c r="X555" s="183"/>
      <c r="Y555" s="183"/>
      <c r="Z555" s="183"/>
      <c r="AA555" s="183"/>
      <c r="AB555" s="183"/>
      <c r="AC555" s="183"/>
      <c r="AD555" s="183"/>
      <c r="AE555" s="183"/>
      <c r="AF555" s="183"/>
      <c r="AG555" s="183"/>
      <c r="AH555" s="183"/>
      <c r="AI555" s="183"/>
      <c r="AJ555" s="183"/>
      <c r="AK555" s="183"/>
      <c r="AL555" s="183"/>
      <c r="AM555" s="183"/>
      <c r="AN555" s="183"/>
      <c r="AO555" s="183"/>
      <c r="AP555" s="188"/>
      <c r="AQ555" s="134"/>
      <c r="AR555" s="134"/>
      <c r="AS555" s="189"/>
      <c r="AT555" s="189"/>
      <c r="AU555" s="134"/>
      <c r="AV555" s="189"/>
      <c r="AW555" s="189"/>
      <c r="AX555" s="189"/>
      <c r="AY555" s="134"/>
      <c r="AZ555" s="189"/>
      <c r="BA555" s="189"/>
      <c r="BB555" s="189"/>
      <c r="BC555" s="189"/>
      <c r="BD555" s="134"/>
      <c r="BE555" s="189"/>
      <c r="BF555" s="189"/>
      <c r="BG555" s="189"/>
      <c r="BH555" s="189"/>
      <c r="BI555" s="134"/>
      <c r="BJ555" s="189"/>
      <c r="BK555" s="189"/>
      <c r="BL555" s="189"/>
      <c r="BM555" s="189"/>
      <c r="BN555" s="189"/>
      <c r="BO555" s="189"/>
      <c r="BP555" s="189"/>
      <c r="BQ555" s="189"/>
      <c r="BR555" s="189"/>
      <c r="BS555" s="189"/>
      <c r="BT555" s="189"/>
      <c r="BU555" s="189"/>
      <c r="BV555" s="189"/>
      <c r="BW555" s="189"/>
      <c r="BX555" s="189"/>
      <c r="BY555" s="189"/>
      <c r="BZ555" s="189"/>
      <c r="CA555" s="189"/>
    </row>
    <row r="556">
      <c r="A556" s="174"/>
      <c r="B556" s="68"/>
      <c r="C556" s="69"/>
      <c r="E556" s="213"/>
      <c r="G556" s="178"/>
      <c r="H556" s="179"/>
      <c r="J556" s="133"/>
      <c r="L556" s="180"/>
      <c r="M556" s="181"/>
      <c r="N556" s="182"/>
      <c r="O556" s="183"/>
      <c r="P556" s="174"/>
      <c r="Q556" s="221"/>
      <c r="R556" s="183"/>
      <c r="S556" s="183"/>
      <c r="T556" s="183"/>
      <c r="U556" s="183"/>
      <c r="V556" s="174"/>
      <c r="W556" s="183"/>
      <c r="X556" s="183"/>
      <c r="Y556" s="183"/>
      <c r="Z556" s="183"/>
      <c r="AA556" s="183"/>
      <c r="AB556" s="183"/>
      <c r="AC556" s="183"/>
      <c r="AD556" s="183"/>
      <c r="AE556" s="183"/>
      <c r="AF556" s="183"/>
      <c r="AG556" s="183"/>
      <c r="AH556" s="183"/>
      <c r="AI556" s="183"/>
      <c r="AJ556" s="183"/>
      <c r="AK556" s="183"/>
      <c r="AL556" s="183"/>
      <c r="AM556" s="183"/>
      <c r="AN556" s="183"/>
      <c r="AO556" s="183"/>
      <c r="AP556" s="188"/>
      <c r="AQ556" s="134"/>
      <c r="AR556" s="134"/>
      <c r="AS556" s="189"/>
      <c r="AT556" s="189"/>
      <c r="AU556" s="134"/>
      <c r="AV556" s="189"/>
      <c r="AW556" s="189"/>
      <c r="AX556" s="189"/>
      <c r="AY556" s="134"/>
      <c r="AZ556" s="189"/>
      <c r="BA556" s="189"/>
      <c r="BB556" s="189"/>
      <c r="BC556" s="189"/>
      <c r="BD556" s="134"/>
      <c r="BE556" s="189"/>
      <c r="BF556" s="189"/>
      <c r="BG556" s="189"/>
      <c r="BH556" s="189"/>
      <c r="BI556" s="134"/>
      <c r="BJ556" s="189"/>
      <c r="BK556" s="189"/>
      <c r="BL556" s="189"/>
      <c r="BM556" s="189"/>
      <c r="BN556" s="189"/>
      <c r="BO556" s="189"/>
      <c r="BP556" s="189"/>
      <c r="BQ556" s="189"/>
      <c r="BR556" s="189"/>
      <c r="BS556" s="189"/>
      <c r="BT556" s="189"/>
      <c r="BU556" s="189"/>
      <c r="BV556" s="189"/>
      <c r="BW556" s="189"/>
      <c r="BX556" s="189"/>
      <c r="BY556" s="189"/>
      <c r="BZ556" s="189"/>
      <c r="CA556" s="189"/>
    </row>
    <row r="557">
      <c r="A557" s="174"/>
      <c r="B557" s="68"/>
      <c r="C557" s="69"/>
      <c r="E557" s="213"/>
      <c r="G557" s="178"/>
      <c r="H557" s="179"/>
      <c r="J557" s="133"/>
      <c r="L557" s="180"/>
      <c r="M557" s="181"/>
      <c r="N557" s="182"/>
      <c r="O557" s="183"/>
      <c r="P557" s="174"/>
      <c r="Q557" s="221"/>
      <c r="R557" s="183"/>
      <c r="S557" s="183"/>
      <c r="T557" s="183"/>
      <c r="U557" s="183"/>
      <c r="V557" s="174"/>
      <c r="W557" s="183"/>
      <c r="X557" s="183"/>
      <c r="Y557" s="183"/>
      <c r="Z557" s="183"/>
      <c r="AA557" s="183"/>
      <c r="AB557" s="183"/>
      <c r="AC557" s="183"/>
      <c r="AD557" s="183"/>
      <c r="AE557" s="183"/>
      <c r="AF557" s="183"/>
      <c r="AG557" s="183"/>
      <c r="AH557" s="183"/>
      <c r="AI557" s="183"/>
      <c r="AJ557" s="183"/>
      <c r="AK557" s="183"/>
      <c r="AL557" s="183"/>
      <c r="AM557" s="183"/>
      <c r="AN557" s="183"/>
      <c r="AO557" s="183"/>
      <c r="AP557" s="188"/>
      <c r="AQ557" s="134"/>
      <c r="AR557" s="134"/>
      <c r="AS557" s="189"/>
      <c r="AT557" s="189"/>
      <c r="AU557" s="134"/>
      <c r="AV557" s="189"/>
      <c r="AW557" s="189"/>
      <c r="AX557" s="189"/>
      <c r="AY557" s="134"/>
      <c r="AZ557" s="189"/>
      <c r="BA557" s="189"/>
      <c r="BB557" s="189"/>
      <c r="BC557" s="189"/>
      <c r="BD557" s="134"/>
      <c r="BE557" s="189"/>
      <c r="BF557" s="189"/>
      <c r="BG557" s="189"/>
      <c r="BH557" s="189"/>
      <c r="BI557" s="134"/>
      <c r="BJ557" s="189"/>
      <c r="BK557" s="189"/>
      <c r="BL557" s="189"/>
      <c r="BM557" s="189"/>
      <c r="BN557" s="189"/>
      <c r="BO557" s="189"/>
      <c r="BP557" s="189"/>
      <c r="BQ557" s="189"/>
      <c r="BR557" s="189"/>
      <c r="BS557" s="189"/>
      <c r="BT557" s="189"/>
      <c r="BU557" s="189"/>
      <c r="BV557" s="189"/>
      <c r="BW557" s="189"/>
      <c r="BX557" s="189"/>
      <c r="BY557" s="189"/>
      <c r="BZ557" s="189"/>
      <c r="CA557" s="189"/>
    </row>
    <row r="558">
      <c r="A558" s="174"/>
      <c r="B558" s="68"/>
      <c r="C558" s="69"/>
      <c r="E558" s="213"/>
      <c r="G558" s="178"/>
      <c r="H558" s="179"/>
      <c r="J558" s="133"/>
      <c r="L558" s="180"/>
      <c r="M558" s="181"/>
      <c r="N558" s="182"/>
      <c r="O558" s="183"/>
      <c r="P558" s="174"/>
      <c r="Q558" s="221"/>
      <c r="R558" s="183"/>
      <c r="S558" s="183"/>
      <c r="T558" s="183"/>
      <c r="U558" s="183"/>
      <c r="V558" s="174"/>
      <c r="W558" s="183"/>
      <c r="X558" s="183"/>
      <c r="Y558" s="183"/>
      <c r="Z558" s="183"/>
      <c r="AA558" s="183"/>
      <c r="AB558" s="183"/>
      <c r="AC558" s="183"/>
      <c r="AD558" s="183"/>
      <c r="AE558" s="183"/>
      <c r="AF558" s="183"/>
      <c r="AG558" s="183"/>
      <c r="AH558" s="183"/>
      <c r="AI558" s="183"/>
      <c r="AJ558" s="183"/>
      <c r="AK558" s="183"/>
      <c r="AL558" s="183"/>
      <c r="AM558" s="183"/>
      <c r="AN558" s="183"/>
      <c r="AO558" s="183"/>
      <c r="AP558" s="188"/>
      <c r="AQ558" s="134"/>
      <c r="AR558" s="134"/>
      <c r="AS558" s="189"/>
      <c r="AT558" s="189"/>
      <c r="AU558" s="134"/>
      <c r="AV558" s="189"/>
      <c r="AW558" s="189"/>
      <c r="AX558" s="189"/>
      <c r="AY558" s="134"/>
      <c r="AZ558" s="189"/>
      <c r="BA558" s="189"/>
      <c r="BB558" s="189"/>
      <c r="BC558" s="189"/>
      <c r="BD558" s="134"/>
      <c r="BE558" s="189"/>
      <c r="BF558" s="189"/>
      <c r="BG558" s="189"/>
      <c r="BH558" s="189"/>
      <c r="BI558" s="134"/>
      <c r="BJ558" s="189"/>
      <c r="BK558" s="189"/>
      <c r="BL558" s="189"/>
      <c r="BM558" s="189"/>
      <c r="BN558" s="189"/>
      <c r="BO558" s="189"/>
      <c r="BP558" s="189"/>
      <c r="BQ558" s="189"/>
      <c r="BR558" s="189"/>
      <c r="BS558" s="189"/>
      <c r="BT558" s="189"/>
      <c r="BU558" s="189"/>
      <c r="BV558" s="189"/>
      <c r="BW558" s="189"/>
      <c r="BX558" s="189"/>
      <c r="BY558" s="189"/>
      <c r="BZ558" s="189"/>
      <c r="CA558" s="189"/>
    </row>
    <row r="559">
      <c r="A559" s="174"/>
      <c r="B559" s="68"/>
      <c r="C559" s="69"/>
      <c r="E559" s="213"/>
      <c r="G559" s="178"/>
      <c r="H559" s="179"/>
      <c r="J559" s="133"/>
      <c r="L559" s="180"/>
      <c r="M559" s="181"/>
      <c r="N559" s="182"/>
      <c r="O559" s="183"/>
      <c r="P559" s="174"/>
      <c r="Q559" s="221"/>
      <c r="R559" s="183"/>
      <c r="S559" s="183"/>
      <c r="T559" s="183"/>
      <c r="U559" s="183"/>
      <c r="V559" s="174"/>
      <c r="W559" s="183"/>
      <c r="X559" s="183"/>
      <c r="Y559" s="183"/>
      <c r="Z559" s="183"/>
      <c r="AA559" s="183"/>
      <c r="AB559" s="183"/>
      <c r="AC559" s="183"/>
      <c r="AD559" s="183"/>
      <c r="AE559" s="183"/>
      <c r="AF559" s="183"/>
      <c r="AG559" s="183"/>
      <c r="AH559" s="183"/>
      <c r="AI559" s="183"/>
      <c r="AJ559" s="183"/>
      <c r="AK559" s="183"/>
      <c r="AL559" s="183"/>
      <c r="AM559" s="183"/>
      <c r="AN559" s="183"/>
      <c r="AO559" s="183"/>
      <c r="AP559" s="188"/>
      <c r="AQ559" s="134"/>
      <c r="AR559" s="134"/>
      <c r="AS559" s="189"/>
      <c r="AT559" s="189"/>
      <c r="AU559" s="134"/>
      <c r="AV559" s="189"/>
      <c r="AW559" s="189"/>
      <c r="AX559" s="189"/>
      <c r="AY559" s="134"/>
      <c r="AZ559" s="189"/>
      <c r="BA559" s="189"/>
      <c r="BB559" s="189"/>
      <c r="BC559" s="189"/>
      <c r="BD559" s="134"/>
      <c r="BE559" s="189"/>
      <c r="BF559" s="189"/>
      <c r="BG559" s="189"/>
      <c r="BH559" s="189"/>
      <c r="BI559" s="134"/>
      <c r="BJ559" s="189"/>
      <c r="BK559" s="189"/>
      <c r="BL559" s="189"/>
      <c r="BM559" s="189"/>
      <c r="BN559" s="189"/>
      <c r="BO559" s="189"/>
      <c r="BP559" s="189"/>
      <c r="BQ559" s="189"/>
      <c r="BR559" s="189"/>
      <c r="BS559" s="189"/>
      <c r="BT559" s="189"/>
      <c r="BU559" s="189"/>
      <c r="BV559" s="189"/>
      <c r="BW559" s="189"/>
      <c r="BX559" s="189"/>
      <c r="BY559" s="189"/>
      <c r="BZ559" s="189"/>
      <c r="CA559" s="189"/>
    </row>
    <row r="560">
      <c r="A560" s="174"/>
      <c r="B560" s="68"/>
      <c r="C560" s="69"/>
      <c r="E560" s="213"/>
      <c r="G560" s="178"/>
      <c r="H560" s="179"/>
      <c r="J560" s="133"/>
      <c r="L560" s="180"/>
      <c r="M560" s="181"/>
      <c r="N560" s="182"/>
      <c r="O560" s="183"/>
      <c r="P560" s="174"/>
      <c r="Q560" s="221"/>
      <c r="R560" s="183"/>
      <c r="S560" s="183"/>
      <c r="T560" s="183"/>
      <c r="U560" s="183"/>
      <c r="V560" s="174"/>
      <c r="W560" s="183"/>
      <c r="X560" s="183"/>
      <c r="Y560" s="183"/>
      <c r="Z560" s="183"/>
      <c r="AA560" s="183"/>
      <c r="AB560" s="183"/>
      <c r="AC560" s="183"/>
      <c r="AD560" s="183"/>
      <c r="AE560" s="183"/>
      <c r="AF560" s="183"/>
      <c r="AG560" s="183"/>
      <c r="AH560" s="183"/>
      <c r="AI560" s="183"/>
      <c r="AJ560" s="183"/>
      <c r="AK560" s="183"/>
      <c r="AL560" s="183"/>
      <c r="AM560" s="183"/>
      <c r="AN560" s="183"/>
      <c r="AO560" s="183"/>
      <c r="AP560" s="188"/>
      <c r="AQ560" s="134"/>
      <c r="AR560" s="134"/>
      <c r="AS560" s="189"/>
      <c r="AT560" s="189"/>
      <c r="AU560" s="134"/>
      <c r="AV560" s="189"/>
      <c r="AW560" s="189"/>
      <c r="AX560" s="189"/>
      <c r="AY560" s="134"/>
      <c r="AZ560" s="189"/>
      <c r="BA560" s="189"/>
      <c r="BB560" s="189"/>
      <c r="BC560" s="189"/>
      <c r="BD560" s="134"/>
      <c r="BE560" s="189"/>
      <c r="BF560" s="189"/>
      <c r="BG560" s="189"/>
      <c r="BH560" s="189"/>
      <c r="BI560" s="134"/>
      <c r="BJ560" s="189"/>
      <c r="BK560" s="189"/>
      <c r="BL560" s="189"/>
      <c r="BM560" s="189"/>
      <c r="BN560" s="189"/>
      <c r="BO560" s="189"/>
      <c r="BP560" s="189"/>
      <c r="BQ560" s="189"/>
      <c r="BR560" s="189"/>
      <c r="BS560" s="189"/>
      <c r="BT560" s="189"/>
      <c r="BU560" s="189"/>
      <c r="BV560" s="189"/>
      <c r="BW560" s="189"/>
      <c r="BX560" s="189"/>
      <c r="BY560" s="189"/>
      <c r="BZ560" s="189"/>
      <c r="CA560" s="189"/>
    </row>
    <row r="561">
      <c r="A561" s="174"/>
      <c r="B561" s="68"/>
      <c r="C561" s="69"/>
      <c r="E561" s="213"/>
      <c r="G561" s="178"/>
      <c r="H561" s="179"/>
      <c r="J561" s="133"/>
      <c r="L561" s="180"/>
      <c r="M561" s="181"/>
      <c r="N561" s="182"/>
      <c r="O561" s="183"/>
      <c r="P561" s="174"/>
      <c r="Q561" s="221"/>
      <c r="R561" s="183"/>
      <c r="S561" s="183"/>
      <c r="T561" s="183"/>
      <c r="U561" s="183"/>
      <c r="V561" s="174"/>
      <c r="W561" s="183"/>
      <c r="X561" s="183"/>
      <c r="Y561" s="183"/>
      <c r="Z561" s="183"/>
      <c r="AA561" s="183"/>
      <c r="AB561" s="183"/>
      <c r="AC561" s="183"/>
      <c r="AD561" s="183"/>
      <c r="AE561" s="183"/>
      <c r="AF561" s="183"/>
      <c r="AG561" s="183"/>
      <c r="AH561" s="183"/>
      <c r="AI561" s="183"/>
      <c r="AJ561" s="183"/>
      <c r="AK561" s="183"/>
      <c r="AL561" s="183"/>
      <c r="AM561" s="183"/>
      <c r="AN561" s="183"/>
      <c r="AO561" s="183"/>
      <c r="AP561" s="188"/>
      <c r="AQ561" s="134"/>
      <c r="AR561" s="134"/>
      <c r="AS561" s="189"/>
      <c r="AT561" s="189"/>
      <c r="AU561" s="134"/>
      <c r="AV561" s="189"/>
      <c r="AW561" s="189"/>
      <c r="AX561" s="189"/>
      <c r="AY561" s="134"/>
      <c r="AZ561" s="189"/>
      <c r="BA561" s="189"/>
      <c r="BB561" s="189"/>
      <c r="BC561" s="189"/>
      <c r="BD561" s="134"/>
      <c r="BE561" s="189"/>
      <c r="BF561" s="189"/>
      <c r="BG561" s="189"/>
      <c r="BH561" s="189"/>
      <c r="BI561" s="134"/>
      <c r="BJ561" s="189"/>
      <c r="BK561" s="189"/>
      <c r="BL561" s="189"/>
      <c r="BM561" s="189"/>
      <c r="BN561" s="189"/>
      <c r="BO561" s="189"/>
      <c r="BP561" s="189"/>
      <c r="BQ561" s="189"/>
      <c r="BR561" s="189"/>
      <c r="BS561" s="189"/>
      <c r="BT561" s="189"/>
      <c r="BU561" s="189"/>
      <c r="BV561" s="189"/>
      <c r="BW561" s="189"/>
      <c r="BX561" s="189"/>
      <c r="BY561" s="189"/>
      <c r="BZ561" s="189"/>
      <c r="CA561" s="189"/>
    </row>
    <row r="562">
      <c r="A562" s="174"/>
      <c r="B562" s="68"/>
      <c r="C562" s="69"/>
      <c r="E562" s="213"/>
      <c r="G562" s="178"/>
      <c r="H562" s="179"/>
      <c r="J562" s="133"/>
      <c r="L562" s="180"/>
      <c r="M562" s="181"/>
      <c r="N562" s="182"/>
      <c r="O562" s="183"/>
      <c r="P562" s="174"/>
      <c r="Q562" s="221"/>
      <c r="R562" s="183"/>
      <c r="S562" s="183"/>
      <c r="T562" s="183"/>
      <c r="U562" s="183"/>
      <c r="V562" s="174"/>
      <c r="W562" s="183"/>
      <c r="X562" s="183"/>
      <c r="Y562" s="183"/>
      <c r="Z562" s="183"/>
      <c r="AA562" s="183"/>
      <c r="AB562" s="183"/>
      <c r="AC562" s="183"/>
      <c r="AD562" s="183"/>
      <c r="AE562" s="183"/>
      <c r="AF562" s="183"/>
      <c r="AG562" s="183"/>
      <c r="AH562" s="183"/>
      <c r="AI562" s="183"/>
      <c r="AJ562" s="183"/>
      <c r="AK562" s="183"/>
      <c r="AL562" s="183"/>
      <c r="AM562" s="183"/>
      <c r="AN562" s="183"/>
      <c r="AO562" s="183"/>
      <c r="AP562" s="188"/>
      <c r="AQ562" s="134"/>
      <c r="AR562" s="134"/>
      <c r="AS562" s="189"/>
      <c r="AT562" s="189"/>
      <c r="AU562" s="134"/>
      <c r="AV562" s="189"/>
      <c r="AW562" s="189"/>
      <c r="AX562" s="189"/>
      <c r="AY562" s="134"/>
      <c r="AZ562" s="189"/>
      <c r="BA562" s="189"/>
      <c r="BB562" s="189"/>
      <c r="BC562" s="189"/>
      <c r="BD562" s="134"/>
      <c r="BE562" s="189"/>
      <c r="BF562" s="189"/>
      <c r="BG562" s="189"/>
      <c r="BH562" s="189"/>
      <c r="BI562" s="134"/>
      <c r="BJ562" s="189"/>
      <c r="BK562" s="189"/>
      <c r="BL562" s="189"/>
      <c r="BM562" s="189"/>
      <c r="BN562" s="189"/>
      <c r="BO562" s="189"/>
      <c r="BP562" s="189"/>
      <c r="BQ562" s="189"/>
      <c r="BR562" s="189"/>
      <c r="BS562" s="189"/>
      <c r="BT562" s="189"/>
      <c r="BU562" s="189"/>
      <c r="BV562" s="189"/>
      <c r="BW562" s="189"/>
      <c r="BX562" s="189"/>
      <c r="BY562" s="189"/>
      <c r="BZ562" s="189"/>
      <c r="CA562" s="189"/>
    </row>
    <row r="563">
      <c r="A563" s="174"/>
      <c r="B563" s="68"/>
      <c r="C563" s="69"/>
      <c r="E563" s="213"/>
      <c r="G563" s="178"/>
      <c r="H563" s="179"/>
      <c r="J563" s="133"/>
      <c r="L563" s="180"/>
      <c r="M563" s="181"/>
      <c r="N563" s="182"/>
      <c r="O563" s="183"/>
      <c r="P563" s="174"/>
      <c r="Q563" s="221"/>
      <c r="R563" s="183"/>
      <c r="S563" s="183"/>
      <c r="T563" s="183"/>
      <c r="U563" s="183"/>
      <c r="V563" s="174"/>
      <c r="W563" s="183"/>
      <c r="X563" s="183"/>
      <c r="Y563" s="183"/>
      <c r="Z563" s="183"/>
      <c r="AA563" s="183"/>
      <c r="AB563" s="183"/>
      <c r="AC563" s="183"/>
      <c r="AD563" s="183"/>
      <c r="AE563" s="183"/>
      <c r="AF563" s="183"/>
      <c r="AG563" s="183"/>
      <c r="AH563" s="183"/>
      <c r="AI563" s="183"/>
      <c r="AJ563" s="183"/>
      <c r="AK563" s="183"/>
      <c r="AL563" s="183"/>
      <c r="AM563" s="183"/>
      <c r="AN563" s="183"/>
      <c r="AO563" s="183"/>
      <c r="AP563" s="188"/>
      <c r="AQ563" s="134"/>
      <c r="AR563" s="134"/>
      <c r="AS563" s="189"/>
      <c r="AT563" s="189"/>
      <c r="AU563" s="134"/>
      <c r="AV563" s="189"/>
      <c r="AW563" s="189"/>
      <c r="AX563" s="189"/>
      <c r="AY563" s="134"/>
      <c r="AZ563" s="189"/>
      <c r="BA563" s="189"/>
      <c r="BB563" s="189"/>
      <c r="BC563" s="189"/>
      <c r="BD563" s="134"/>
      <c r="BE563" s="189"/>
      <c r="BF563" s="189"/>
      <c r="BG563" s="189"/>
      <c r="BH563" s="189"/>
      <c r="BI563" s="134"/>
      <c r="BJ563" s="189"/>
      <c r="BK563" s="189"/>
      <c r="BL563" s="189"/>
      <c r="BM563" s="189"/>
      <c r="BN563" s="189"/>
      <c r="BO563" s="189"/>
      <c r="BP563" s="189"/>
      <c r="BQ563" s="189"/>
      <c r="BR563" s="189"/>
      <c r="BS563" s="189"/>
      <c r="BT563" s="189"/>
      <c r="BU563" s="189"/>
      <c r="BV563" s="189"/>
      <c r="BW563" s="189"/>
      <c r="BX563" s="189"/>
      <c r="BY563" s="189"/>
      <c r="BZ563" s="189"/>
      <c r="CA563" s="189"/>
    </row>
    <row r="564">
      <c r="A564" s="174"/>
      <c r="B564" s="68"/>
      <c r="C564" s="69"/>
      <c r="E564" s="213"/>
      <c r="G564" s="178"/>
      <c r="H564" s="179"/>
      <c r="J564" s="133"/>
      <c r="L564" s="180"/>
      <c r="M564" s="181"/>
      <c r="N564" s="182"/>
      <c r="O564" s="183"/>
      <c r="P564" s="174"/>
      <c r="Q564" s="221"/>
      <c r="R564" s="183"/>
      <c r="S564" s="183"/>
      <c r="T564" s="183"/>
      <c r="U564" s="183"/>
      <c r="V564" s="174"/>
      <c r="W564" s="183"/>
      <c r="X564" s="183"/>
      <c r="Y564" s="183"/>
      <c r="Z564" s="183"/>
      <c r="AA564" s="183"/>
      <c r="AB564" s="183"/>
      <c r="AC564" s="183"/>
      <c r="AD564" s="183"/>
      <c r="AE564" s="183"/>
      <c r="AF564" s="183"/>
      <c r="AG564" s="183"/>
      <c r="AH564" s="183"/>
      <c r="AI564" s="183"/>
      <c r="AJ564" s="183"/>
      <c r="AK564" s="183"/>
      <c r="AL564" s="183"/>
      <c r="AM564" s="183"/>
      <c r="AN564" s="183"/>
      <c r="AO564" s="183"/>
      <c r="AP564" s="188"/>
      <c r="AQ564" s="134"/>
      <c r="AR564" s="134"/>
      <c r="AS564" s="189"/>
      <c r="AT564" s="189"/>
      <c r="AU564" s="134"/>
      <c r="AV564" s="189"/>
      <c r="AW564" s="189"/>
      <c r="AX564" s="189"/>
      <c r="AY564" s="134"/>
      <c r="AZ564" s="189"/>
      <c r="BA564" s="189"/>
      <c r="BB564" s="189"/>
      <c r="BC564" s="189"/>
      <c r="BD564" s="134"/>
      <c r="BE564" s="189"/>
      <c r="BF564" s="189"/>
      <c r="BG564" s="189"/>
      <c r="BH564" s="189"/>
      <c r="BI564" s="134"/>
      <c r="BJ564" s="189"/>
      <c r="BK564" s="189"/>
      <c r="BL564" s="189"/>
      <c r="BM564" s="189"/>
      <c r="BN564" s="189"/>
      <c r="BO564" s="189"/>
      <c r="BP564" s="189"/>
      <c r="BQ564" s="189"/>
      <c r="BR564" s="189"/>
      <c r="BS564" s="189"/>
      <c r="BT564" s="189"/>
      <c r="BU564" s="189"/>
      <c r="BV564" s="189"/>
      <c r="BW564" s="189"/>
      <c r="BX564" s="189"/>
      <c r="BY564" s="189"/>
      <c r="BZ564" s="189"/>
      <c r="CA564" s="189"/>
    </row>
    <row r="565">
      <c r="A565" s="174"/>
      <c r="B565" s="68"/>
      <c r="C565" s="69"/>
      <c r="E565" s="213"/>
      <c r="G565" s="178"/>
      <c r="H565" s="179"/>
      <c r="J565" s="133"/>
      <c r="L565" s="180"/>
      <c r="M565" s="181"/>
      <c r="N565" s="182"/>
      <c r="O565" s="183"/>
      <c r="P565" s="174"/>
      <c r="Q565" s="221"/>
      <c r="R565" s="183"/>
      <c r="S565" s="183"/>
      <c r="T565" s="183"/>
      <c r="U565" s="183"/>
      <c r="V565" s="174"/>
      <c r="W565" s="183"/>
      <c r="X565" s="183"/>
      <c r="Y565" s="183"/>
      <c r="Z565" s="183"/>
      <c r="AA565" s="183"/>
      <c r="AB565" s="183"/>
      <c r="AC565" s="183"/>
      <c r="AD565" s="183"/>
      <c r="AE565" s="183"/>
      <c r="AF565" s="183"/>
      <c r="AG565" s="183"/>
      <c r="AH565" s="183"/>
      <c r="AI565" s="183"/>
      <c r="AJ565" s="183"/>
      <c r="AK565" s="183"/>
      <c r="AL565" s="183"/>
      <c r="AM565" s="183"/>
      <c r="AN565" s="183"/>
      <c r="AO565" s="183"/>
      <c r="AP565" s="188"/>
      <c r="AQ565" s="134"/>
      <c r="AR565" s="134"/>
      <c r="AS565" s="189"/>
      <c r="AT565" s="189"/>
      <c r="AU565" s="134"/>
      <c r="AV565" s="189"/>
      <c r="AW565" s="189"/>
      <c r="AX565" s="189"/>
      <c r="AY565" s="134"/>
      <c r="AZ565" s="189"/>
      <c r="BA565" s="189"/>
      <c r="BB565" s="189"/>
      <c r="BC565" s="189"/>
      <c r="BD565" s="134"/>
      <c r="BE565" s="189"/>
      <c r="BF565" s="189"/>
      <c r="BG565" s="189"/>
      <c r="BH565" s="189"/>
      <c r="BI565" s="134"/>
      <c r="BJ565" s="189"/>
      <c r="BK565" s="189"/>
      <c r="BL565" s="189"/>
      <c r="BM565" s="189"/>
      <c r="BN565" s="189"/>
      <c r="BO565" s="189"/>
      <c r="BP565" s="189"/>
      <c r="BQ565" s="189"/>
      <c r="BR565" s="189"/>
      <c r="BS565" s="189"/>
      <c r="BT565" s="189"/>
      <c r="BU565" s="189"/>
      <c r="BV565" s="189"/>
      <c r="BW565" s="189"/>
      <c r="BX565" s="189"/>
      <c r="BY565" s="189"/>
      <c r="BZ565" s="189"/>
      <c r="CA565" s="189"/>
    </row>
    <row r="566">
      <c r="A566" s="174"/>
      <c r="B566" s="68"/>
      <c r="C566" s="69"/>
      <c r="E566" s="213"/>
      <c r="G566" s="178"/>
      <c r="H566" s="179"/>
      <c r="J566" s="133"/>
      <c r="L566" s="180"/>
      <c r="M566" s="181"/>
      <c r="N566" s="182"/>
      <c r="O566" s="183"/>
      <c r="P566" s="174"/>
      <c r="Q566" s="221"/>
      <c r="R566" s="183"/>
      <c r="S566" s="183"/>
      <c r="T566" s="183"/>
      <c r="U566" s="183"/>
      <c r="V566" s="174"/>
      <c r="W566" s="183"/>
      <c r="X566" s="183"/>
      <c r="Y566" s="183"/>
      <c r="Z566" s="183"/>
      <c r="AA566" s="183"/>
      <c r="AB566" s="183"/>
      <c r="AC566" s="183"/>
      <c r="AD566" s="183"/>
      <c r="AE566" s="183"/>
      <c r="AF566" s="183"/>
      <c r="AG566" s="183"/>
      <c r="AH566" s="183"/>
      <c r="AI566" s="183"/>
      <c r="AJ566" s="183"/>
      <c r="AK566" s="183"/>
      <c r="AL566" s="183"/>
      <c r="AM566" s="183"/>
      <c r="AN566" s="183"/>
      <c r="AO566" s="183"/>
      <c r="AP566" s="188"/>
      <c r="AQ566" s="134"/>
      <c r="AR566" s="134"/>
      <c r="AS566" s="189"/>
      <c r="AT566" s="189"/>
      <c r="AU566" s="134"/>
      <c r="AV566" s="189"/>
      <c r="AW566" s="189"/>
      <c r="AX566" s="189"/>
      <c r="AY566" s="134"/>
      <c r="AZ566" s="189"/>
      <c r="BA566" s="189"/>
      <c r="BB566" s="189"/>
      <c r="BC566" s="189"/>
      <c r="BD566" s="134"/>
      <c r="BE566" s="189"/>
      <c r="BF566" s="189"/>
      <c r="BG566" s="189"/>
      <c r="BH566" s="189"/>
      <c r="BI566" s="134"/>
      <c r="BJ566" s="189"/>
      <c r="BK566" s="189"/>
      <c r="BL566" s="189"/>
      <c r="BM566" s="189"/>
      <c r="BN566" s="189"/>
      <c r="BO566" s="189"/>
      <c r="BP566" s="189"/>
      <c r="BQ566" s="189"/>
      <c r="BR566" s="189"/>
      <c r="BS566" s="189"/>
      <c r="BT566" s="189"/>
      <c r="BU566" s="189"/>
      <c r="BV566" s="189"/>
      <c r="BW566" s="189"/>
      <c r="BX566" s="189"/>
      <c r="BY566" s="189"/>
      <c r="BZ566" s="189"/>
      <c r="CA566" s="189"/>
    </row>
    <row r="567">
      <c r="A567" s="174"/>
      <c r="B567" s="68"/>
      <c r="C567" s="69"/>
      <c r="E567" s="213"/>
      <c r="G567" s="178"/>
      <c r="H567" s="179"/>
      <c r="J567" s="133"/>
      <c r="L567" s="180"/>
      <c r="M567" s="181"/>
      <c r="N567" s="182"/>
      <c r="O567" s="183"/>
      <c r="P567" s="174"/>
      <c r="Q567" s="221"/>
      <c r="R567" s="183"/>
      <c r="S567" s="183"/>
      <c r="T567" s="183"/>
      <c r="U567" s="183"/>
      <c r="V567" s="174"/>
      <c r="W567" s="183"/>
      <c r="X567" s="183"/>
      <c r="Y567" s="183"/>
      <c r="Z567" s="183"/>
      <c r="AA567" s="183"/>
      <c r="AB567" s="183"/>
      <c r="AC567" s="183"/>
      <c r="AD567" s="183"/>
      <c r="AE567" s="183"/>
      <c r="AF567" s="183"/>
      <c r="AG567" s="183"/>
      <c r="AH567" s="183"/>
      <c r="AI567" s="183"/>
      <c r="AJ567" s="183"/>
      <c r="AK567" s="183"/>
      <c r="AL567" s="183"/>
      <c r="AM567" s="183"/>
      <c r="AN567" s="183"/>
      <c r="AO567" s="183"/>
      <c r="AP567" s="188"/>
      <c r="AQ567" s="134"/>
      <c r="AR567" s="134"/>
      <c r="AS567" s="189"/>
      <c r="AT567" s="189"/>
      <c r="AU567" s="134"/>
      <c r="AV567" s="189"/>
      <c r="AW567" s="189"/>
      <c r="AX567" s="189"/>
      <c r="AY567" s="134"/>
      <c r="AZ567" s="189"/>
      <c r="BA567" s="189"/>
      <c r="BB567" s="189"/>
      <c r="BC567" s="189"/>
      <c r="BD567" s="134"/>
      <c r="BE567" s="189"/>
      <c r="BF567" s="189"/>
      <c r="BG567" s="189"/>
      <c r="BH567" s="189"/>
      <c r="BI567" s="134"/>
      <c r="BJ567" s="189"/>
      <c r="BK567" s="189"/>
      <c r="BL567" s="189"/>
      <c r="BM567" s="189"/>
      <c r="BN567" s="189"/>
      <c r="BO567" s="189"/>
      <c r="BP567" s="189"/>
      <c r="BQ567" s="189"/>
      <c r="BR567" s="189"/>
      <c r="BS567" s="189"/>
      <c r="BT567" s="189"/>
      <c r="BU567" s="189"/>
      <c r="BV567" s="189"/>
      <c r="BW567" s="189"/>
      <c r="BX567" s="189"/>
      <c r="BY567" s="189"/>
      <c r="BZ567" s="189"/>
      <c r="CA567" s="189"/>
    </row>
    <row r="568">
      <c r="A568" s="174"/>
      <c r="B568" s="68"/>
      <c r="C568" s="69"/>
      <c r="E568" s="213"/>
      <c r="G568" s="178"/>
      <c r="H568" s="179"/>
      <c r="J568" s="133"/>
      <c r="L568" s="180"/>
      <c r="M568" s="181"/>
      <c r="N568" s="182"/>
      <c r="O568" s="183"/>
      <c r="P568" s="174"/>
      <c r="Q568" s="221"/>
      <c r="R568" s="183"/>
      <c r="S568" s="183"/>
      <c r="T568" s="183"/>
      <c r="U568" s="183"/>
      <c r="V568" s="174"/>
      <c r="W568" s="183"/>
      <c r="X568" s="183"/>
      <c r="Y568" s="183"/>
      <c r="Z568" s="183"/>
      <c r="AA568" s="183"/>
      <c r="AB568" s="183"/>
      <c r="AC568" s="183"/>
      <c r="AD568" s="183"/>
      <c r="AE568" s="183"/>
      <c r="AF568" s="183"/>
      <c r="AG568" s="183"/>
      <c r="AH568" s="183"/>
      <c r="AI568" s="183"/>
      <c r="AJ568" s="183"/>
      <c r="AK568" s="183"/>
      <c r="AL568" s="183"/>
      <c r="AM568" s="183"/>
      <c r="AN568" s="183"/>
      <c r="AO568" s="183"/>
      <c r="AP568" s="188"/>
      <c r="AQ568" s="134"/>
      <c r="AR568" s="134"/>
      <c r="AS568" s="189"/>
      <c r="AT568" s="189"/>
      <c r="AU568" s="134"/>
      <c r="AV568" s="189"/>
      <c r="AW568" s="189"/>
      <c r="AX568" s="189"/>
      <c r="AY568" s="134"/>
      <c r="AZ568" s="189"/>
      <c r="BA568" s="189"/>
      <c r="BB568" s="189"/>
      <c r="BC568" s="189"/>
      <c r="BD568" s="134"/>
      <c r="BE568" s="189"/>
      <c r="BF568" s="189"/>
      <c r="BG568" s="189"/>
      <c r="BH568" s="189"/>
      <c r="BI568" s="134"/>
      <c r="BJ568" s="189"/>
      <c r="BK568" s="189"/>
      <c r="BL568" s="189"/>
      <c r="BM568" s="189"/>
      <c r="BN568" s="189"/>
      <c r="BO568" s="189"/>
      <c r="BP568" s="189"/>
      <c r="BQ568" s="189"/>
      <c r="BR568" s="189"/>
      <c r="BS568" s="189"/>
      <c r="BT568" s="189"/>
      <c r="BU568" s="189"/>
      <c r="BV568" s="189"/>
      <c r="BW568" s="189"/>
      <c r="BX568" s="189"/>
      <c r="BY568" s="189"/>
      <c r="BZ568" s="189"/>
      <c r="CA568" s="189"/>
    </row>
    <row r="569">
      <c r="A569" s="174"/>
      <c r="B569" s="68"/>
      <c r="C569" s="69"/>
      <c r="E569" s="213"/>
      <c r="G569" s="178"/>
      <c r="H569" s="179"/>
      <c r="J569" s="133"/>
      <c r="L569" s="180"/>
      <c r="M569" s="181"/>
      <c r="N569" s="182"/>
      <c r="O569" s="183"/>
      <c r="P569" s="174"/>
      <c r="Q569" s="221"/>
      <c r="R569" s="183"/>
      <c r="S569" s="183"/>
      <c r="T569" s="183"/>
      <c r="U569" s="183"/>
      <c r="V569" s="174"/>
      <c r="W569" s="183"/>
      <c r="X569" s="183"/>
      <c r="Y569" s="183"/>
      <c r="Z569" s="183"/>
      <c r="AA569" s="183"/>
      <c r="AB569" s="183"/>
      <c r="AC569" s="183"/>
      <c r="AD569" s="183"/>
      <c r="AE569" s="183"/>
      <c r="AF569" s="183"/>
      <c r="AG569" s="183"/>
      <c r="AH569" s="183"/>
      <c r="AI569" s="183"/>
      <c r="AJ569" s="183"/>
      <c r="AK569" s="183"/>
      <c r="AL569" s="183"/>
      <c r="AM569" s="183"/>
      <c r="AN569" s="183"/>
      <c r="AO569" s="183"/>
      <c r="AP569" s="188"/>
      <c r="AQ569" s="134"/>
      <c r="AR569" s="134"/>
      <c r="AS569" s="189"/>
      <c r="AT569" s="189"/>
      <c r="AU569" s="134"/>
      <c r="AV569" s="189"/>
      <c r="AW569" s="189"/>
      <c r="AX569" s="189"/>
      <c r="AY569" s="134"/>
      <c r="AZ569" s="189"/>
      <c r="BA569" s="189"/>
      <c r="BB569" s="189"/>
      <c r="BC569" s="189"/>
      <c r="BD569" s="134"/>
      <c r="BE569" s="189"/>
      <c r="BF569" s="189"/>
      <c r="BG569" s="189"/>
      <c r="BH569" s="189"/>
      <c r="BI569" s="134"/>
      <c r="BJ569" s="189"/>
      <c r="BK569" s="189"/>
      <c r="BL569" s="189"/>
      <c r="BM569" s="189"/>
      <c r="BN569" s="189"/>
      <c r="BO569" s="189"/>
      <c r="BP569" s="189"/>
      <c r="BQ569" s="189"/>
      <c r="BR569" s="189"/>
      <c r="BS569" s="189"/>
      <c r="BT569" s="189"/>
      <c r="BU569" s="189"/>
      <c r="BV569" s="189"/>
      <c r="BW569" s="189"/>
      <c r="BX569" s="189"/>
      <c r="BY569" s="189"/>
      <c r="BZ569" s="189"/>
      <c r="CA569" s="189"/>
    </row>
    <row r="570">
      <c r="A570" s="174"/>
      <c r="B570" s="68"/>
      <c r="C570" s="69"/>
      <c r="E570" s="213"/>
      <c r="G570" s="178"/>
      <c r="H570" s="179"/>
      <c r="J570" s="133"/>
      <c r="L570" s="180"/>
      <c r="M570" s="181"/>
      <c r="N570" s="182"/>
      <c r="O570" s="183"/>
      <c r="P570" s="174"/>
      <c r="Q570" s="221"/>
      <c r="R570" s="183"/>
      <c r="S570" s="183"/>
      <c r="T570" s="183"/>
      <c r="U570" s="183"/>
      <c r="V570" s="174"/>
      <c r="W570" s="183"/>
      <c r="X570" s="183"/>
      <c r="Y570" s="183"/>
      <c r="Z570" s="183"/>
      <c r="AA570" s="183"/>
      <c r="AB570" s="183"/>
      <c r="AC570" s="183"/>
      <c r="AD570" s="183"/>
      <c r="AE570" s="183"/>
      <c r="AF570" s="183"/>
      <c r="AG570" s="183"/>
      <c r="AH570" s="183"/>
      <c r="AI570" s="183"/>
      <c r="AJ570" s="183"/>
      <c r="AK570" s="183"/>
      <c r="AL570" s="183"/>
      <c r="AM570" s="183"/>
      <c r="AN570" s="183"/>
      <c r="AO570" s="183"/>
      <c r="AP570" s="188"/>
      <c r="AQ570" s="134"/>
      <c r="AR570" s="134"/>
      <c r="AS570" s="189"/>
      <c r="AT570" s="189"/>
      <c r="AU570" s="134"/>
      <c r="AV570" s="189"/>
      <c r="AW570" s="189"/>
      <c r="AX570" s="189"/>
      <c r="AY570" s="134"/>
      <c r="AZ570" s="189"/>
      <c r="BA570" s="189"/>
      <c r="BB570" s="189"/>
      <c r="BC570" s="189"/>
      <c r="BD570" s="134"/>
      <c r="BE570" s="189"/>
      <c r="BF570" s="189"/>
      <c r="BG570" s="189"/>
      <c r="BH570" s="189"/>
      <c r="BI570" s="134"/>
      <c r="BJ570" s="189"/>
      <c r="BK570" s="189"/>
      <c r="BL570" s="189"/>
      <c r="BM570" s="189"/>
      <c r="BN570" s="189"/>
      <c r="BO570" s="189"/>
      <c r="BP570" s="189"/>
      <c r="BQ570" s="189"/>
      <c r="BR570" s="189"/>
      <c r="BS570" s="189"/>
      <c r="BT570" s="189"/>
      <c r="BU570" s="189"/>
      <c r="BV570" s="189"/>
      <c r="BW570" s="189"/>
      <c r="BX570" s="189"/>
      <c r="BY570" s="189"/>
      <c r="BZ570" s="189"/>
      <c r="CA570" s="189"/>
    </row>
    <row r="571">
      <c r="A571" s="174"/>
      <c r="B571" s="68"/>
      <c r="C571" s="69"/>
      <c r="E571" s="213"/>
      <c r="G571" s="178"/>
      <c r="H571" s="179"/>
      <c r="J571" s="133"/>
      <c r="L571" s="180"/>
      <c r="M571" s="181"/>
      <c r="N571" s="182"/>
      <c r="O571" s="183"/>
      <c r="P571" s="174"/>
      <c r="Q571" s="221"/>
      <c r="R571" s="183"/>
      <c r="S571" s="183"/>
      <c r="T571" s="183"/>
      <c r="U571" s="183"/>
      <c r="V571" s="174"/>
      <c r="W571" s="183"/>
      <c r="X571" s="183"/>
      <c r="Y571" s="183"/>
      <c r="Z571" s="183"/>
      <c r="AA571" s="183"/>
      <c r="AB571" s="183"/>
      <c r="AC571" s="183"/>
      <c r="AD571" s="183"/>
      <c r="AE571" s="183"/>
      <c r="AF571" s="183"/>
      <c r="AG571" s="183"/>
      <c r="AH571" s="183"/>
      <c r="AI571" s="183"/>
      <c r="AJ571" s="183"/>
      <c r="AK571" s="183"/>
      <c r="AL571" s="183"/>
      <c r="AM571" s="183"/>
      <c r="AN571" s="183"/>
      <c r="AO571" s="183"/>
      <c r="AP571" s="188"/>
      <c r="AQ571" s="134"/>
      <c r="AR571" s="134"/>
      <c r="AS571" s="189"/>
      <c r="AT571" s="189"/>
      <c r="AU571" s="134"/>
      <c r="AV571" s="189"/>
      <c r="AW571" s="189"/>
      <c r="AX571" s="189"/>
      <c r="AY571" s="134"/>
      <c r="AZ571" s="189"/>
      <c r="BA571" s="189"/>
      <c r="BB571" s="189"/>
      <c r="BC571" s="189"/>
      <c r="BD571" s="134"/>
      <c r="BE571" s="189"/>
      <c r="BF571" s="189"/>
      <c r="BG571" s="189"/>
      <c r="BH571" s="189"/>
      <c r="BI571" s="134"/>
      <c r="BJ571" s="189"/>
      <c r="BK571" s="189"/>
      <c r="BL571" s="189"/>
      <c r="BM571" s="189"/>
      <c r="BN571" s="189"/>
      <c r="BO571" s="189"/>
      <c r="BP571" s="189"/>
      <c r="BQ571" s="189"/>
      <c r="BR571" s="189"/>
      <c r="BS571" s="189"/>
      <c r="BT571" s="189"/>
      <c r="BU571" s="189"/>
      <c r="BV571" s="189"/>
      <c r="BW571" s="189"/>
      <c r="BX571" s="189"/>
      <c r="BY571" s="189"/>
      <c r="BZ571" s="189"/>
      <c r="CA571" s="189"/>
    </row>
    <row r="572">
      <c r="A572" s="174"/>
      <c r="B572" s="68"/>
      <c r="C572" s="69"/>
      <c r="E572" s="213"/>
      <c r="G572" s="178"/>
      <c r="H572" s="179"/>
      <c r="J572" s="133"/>
      <c r="L572" s="180"/>
      <c r="M572" s="181"/>
      <c r="N572" s="182"/>
      <c r="O572" s="183"/>
      <c r="P572" s="174"/>
      <c r="Q572" s="221"/>
      <c r="R572" s="183"/>
      <c r="S572" s="183"/>
      <c r="T572" s="183"/>
      <c r="U572" s="183"/>
      <c r="V572" s="174"/>
      <c r="W572" s="183"/>
      <c r="X572" s="183"/>
      <c r="Y572" s="183"/>
      <c r="Z572" s="183"/>
      <c r="AA572" s="183"/>
      <c r="AB572" s="183"/>
      <c r="AC572" s="183"/>
      <c r="AD572" s="183"/>
      <c r="AE572" s="183"/>
      <c r="AF572" s="183"/>
      <c r="AG572" s="183"/>
      <c r="AH572" s="183"/>
      <c r="AI572" s="183"/>
      <c r="AJ572" s="183"/>
      <c r="AK572" s="183"/>
      <c r="AL572" s="183"/>
      <c r="AM572" s="183"/>
      <c r="AN572" s="183"/>
      <c r="AO572" s="183"/>
      <c r="AP572" s="188"/>
      <c r="AQ572" s="134"/>
      <c r="AR572" s="134"/>
      <c r="AS572" s="189"/>
      <c r="AT572" s="189"/>
      <c r="AU572" s="134"/>
      <c r="AV572" s="189"/>
      <c r="AW572" s="189"/>
      <c r="AX572" s="189"/>
      <c r="AY572" s="134"/>
      <c r="AZ572" s="189"/>
      <c r="BA572" s="189"/>
      <c r="BB572" s="189"/>
      <c r="BC572" s="189"/>
      <c r="BD572" s="134"/>
      <c r="BE572" s="189"/>
      <c r="BF572" s="189"/>
      <c r="BG572" s="189"/>
      <c r="BH572" s="189"/>
      <c r="BI572" s="134"/>
      <c r="BJ572" s="189"/>
      <c r="BK572" s="189"/>
      <c r="BL572" s="189"/>
      <c r="BM572" s="189"/>
      <c r="BN572" s="189"/>
      <c r="BO572" s="189"/>
      <c r="BP572" s="189"/>
      <c r="BQ572" s="189"/>
      <c r="BR572" s="189"/>
      <c r="BS572" s="189"/>
      <c r="BT572" s="189"/>
      <c r="BU572" s="189"/>
      <c r="BV572" s="189"/>
      <c r="BW572" s="189"/>
      <c r="BX572" s="189"/>
      <c r="BY572" s="189"/>
      <c r="BZ572" s="189"/>
      <c r="CA572" s="189"/>
    </row>
    <row r="573">
      <c r="A573" s="174"/>
      <c r="B573" s="68"/>
      <c r="C573" s="69"/>
      <c r="E573" s="213"/>
      <c r="G573" s="178"/>
      <c r="H573" s="179"/>
      <c r="J573" s="133"/>
      <c r="L573" s="180"/>
      <c r="M573" s="181"/>
      <c r="N573" s="182"/>
      <c r="O573" s="183"/>
      <c r="P573" s="174"/>
      <c r="Q573" s="221"/>
      <c r="R573" s="183"/>
      <c r="S573" s="183"/>
      <c r="T573" s="183"/>
      <c r="U573" s="183"/>
      <c r="V573" s="174"/>
      <c r="W573" s="183"/>
      <c r="X573" s="183"/>
      <c r="Y573" s="183"/>
      <c r="Z573" s="183"/>
      <c r="AA573" s="183"/>
      <c r="AB573" s="183"/>
      <c r="AC573" s="183"/>
      <c r="AD573" s="183"/>
      <c r="AE573" s="183"/>
      <c r="AF573" s="183"/>
      <c r="AG573" s="183"/>
      <c r="AH573" s="183"/>
      <c r="AI573" s="183"/>
      <c r="AJ573" s="183"/>
      <c r="AK573" s="183"/>
      <c r="AL573" s="183"/>
      <c r="AM573" s="183"/>
      <c r="AN573" s="183"/>
      <c r="AO573" s="183"/>
      <c r="AP573" s="188"/>
      <c r="AQ573" s="134"/>
      <c r="AR573" s="134"/>
      <c r="AS573" s="189"/>
      <c r="AT573" s="189"/>
      <c r="AU573" s="134"/>
      <c r="AV573" s="189"/>
      <c r="AW573" s="189"/>
      <c r="AX573" s="189"/>
      <c r="AY573" s="134"/>
      <c r="AZ573" s="189"/>
      <c r="BA573" s="189"/>
      <c r="BB573" s="189"/>
      <c r="BC573" s="189"/>
      <c r="BD573" s="134"/>
      <c r="BE573" s="189"/>
      <c r="BF573" s="189"/>
      <c r="BG573" s="189"/>
      <c r="BH573" s="189"/>
      <c r="BI573" s="134"/>
      <c r="BJ573" s="189"/>
      <c r="BK573" s="189"/>
      <c r="BL573" s="189"/>
      <c r="BM573" s="189"/>
      <c r="BN573" s="189"/>
      <c r="BO573" s="189"/>
      <c r="BP573" s="189"/>
      <c r="BQ573" s="189"/>
      <c r="BR573" s="189"/>
      <c r="BS573" s="189"/>
      <c r="BT573" s="189"/>
      <c r="BU573" s="189"/>
      <c r="BV573" s="189"/>
      <c r="BW573" s="189"/>
      <c r="BX573" s="189"/>
      <c r="BY573" s="189"/>
      <c r="BZ573" s="189"/>
      <c r="CA573" s="189"/>
    </row>
    <row r="574">
      <c r="A574" s="174"/>
      <c r="B574" s="68"/>
      <c r="C574" s="69"/>
      <c r="E574" s="213"/>
      <c r="G574" s="178"/>
      <c r="H574" s="179"/>
      <c r="J574" s="133"/>
      <c r="L574" s="180"/>
      <c r="M574" s="181"/>
      <c r="N574" s="182"/>
      <c r="O574" s="183"/>
      <c r="P574" s="174"/>
      <c r="Q574" s="221"/>
      <c r="R574" s="183"/>
      <c r="S574" s="183"/>
      <c r="T574" s="183"/>
      <c r="U574" s="183"/>
      <c r="V574" s="174"/>
      <c r="W574" s="183"/>
      <c r="X574" s="183"/>
      <c r="Y574" s="183"/>
      <c r="Z574" s="183"/>
      <c r="AA574" s="183"/>
      <c r="AB574" s="183"/>
      <c r="AC574" s="183"/>
      <c r="AD574" s="183"/>
      <c r="AE574" s="183"/>
      <c r="AF574" s="183"/>
      <c r="AG574" s="183"/>
      <c r="AH574" s="183"/>
      <c r="AI574" s="183"/>
      <c r="AJ574" s="183"/>
      <c r="AK574" s="183"/>
      <c r="AL574" s="183"/>
      <c r="AM574" s="183"/>
      <c r="AN574" s="183"/>
      <c r="AO574" s="183"/>
      <c r="AP574" s="188"/>
      <c r="AQ574" s="134"/>
      <c r="AR574" s="134"/>
      <c r="AS574" s="189"/>
      <c r="AT574" s="189"/>
      <c r="AU574" s="134"/>
      <c r="AV574" s="189"/>
      <c r="AW574" s="189"/>
      <c r="AX574" s="189"/>
      <c r="AY574" s="134"/>
      <c r="AZ574" s="189"/>
      <c r="BA574" s="189"/>
      <c r="BB574" s="189"/>
      <c r="BC574" s="189"/>
      <c r="BD574" s="134"/>
      <c r="BE574" s="189"/>
      <c r="BF574" s="189"/>
      <c r="BG574" s="189"/>
      <c r="BH574" s="189"/>
      <c r="BI574" s="134"/>
      <c r="BJ574" s="189"/>
      <c r="BK574" s="189"/>
      <c r="BL574" s="189"/>
      <c r="BM574" s="189"/>
      <c r="BN574" s="189"/>
      <c r="BO574" s="189"/>
      <c r="BP574" s="189"/>
      <c r="BQ574" s="189"/>
      <c r="BR574" s="189"/>
      <c r="BS574" s="189"/>
      <c r="BT574" s="189"/>
      <c r="BU574" s="189"/>
      <c r="BV574" s="189"/>
      <c r="BW574" s="189"/>
      <c r="BX574" s="189"/>
      <c r="BY574" s="189"/>
      <c r="BZ574" s="189"/>
      <c r="CA574" s="189"/>
    </row>
    <row r="575">
      <c r="A575" s="174"/>
      <c r="B575" s="68"/>
      <c r="C575" s="69"/>
      <c r="E575" s="213"/>
      <c r="G575" s="178"/>
      <c r="H575" s="179"/>
      <c r="J575" s="133"/>
      <c r="L575" s="180"/>
      <c r="M575" s="181"/>
      <c r="N575" s="182"/>
      <c r="O575" s="183"/>
      <c r="P575" s="174"/>
      <c r="Q575" s="221"/>
      <c r="R575" s="183"/>
      <c r="S575" s="183"/>
      <c r="T575" s="183"/>
      <c r="U575" s="183"/>
      <c r="V575" s="174"/>
      <c r="W575" s="183"/>
      <c r="X575" s="183"/>
      <c r="Y575" s="183"/>
      <c r="Z575" s="183"/>
      <c r="AA575" s="183"/>
      <c r="AB575" s="183"/>
      <c r="AC575" s="183"/>
      <c r="AD575" s="183"/>
      <c r="AE575" s="183"/>
      <c r="AF575" s="183"/>
      <c r="AG575" s="183"/>
      <c r="AH575" s="183"/>
      <c r="AI575" s="183"/>
      <c r="AJ575" s="183"/>
      <c r="AK575" s="183"/>
      <c r="AL575" s="183"/>
      <c r="AM575" s="183"/>
      <c r="AN575" s="183"/>
      <c r="AO575" s="183"/>
      <c r="AP575" s="188"/>
      <c r="AQ575" s="134"/>
      <c r="AR575" s="134"/>
      <c r="AS575" s="189"/>
      <c r="AT575" s="189"/>
      <c r="AU575" s="134"/>
      <c r="AV575" s="189"/>
      <c r="AW575" s="189"/>
      <c r="AX575" s="189"/>
      <c r="AY575" s="134"/>
      <c r="AZ575" s="189"/>
      <c r="BA575" s="189"/>
      <c r="BB575" s="189"/>
      <c r="BC575" s="189"/>
      <c r="BD575" s="134"/>
      <c r="BE575" s="189"/>
      <c r="BF575" s="189"/>
      <c r="BG575" s="189"/>
      <c r="BH575" s="189"/>
      <c r="BI575" s="134"/>
      <c r="BJ575" s="189"/>
      <c r="BK575" s="189"/>
      <c r="BL575" s="189"/>
      <c r="BM575" s="189"/>
      <c r="BN575" s="189"/>
      <c r="BO575" s="189"/>
      <c r="BP575" s="189"/>
      <c r="BQ575" s="189"/>
      <c r="BR575" s="189"/>
      <c r="BS575" s="189"/>
      <c r="BT575" s="189"/>
      <c r="BU575" s="189"/>
      <c r="BV575" s="189"/>
      <c r="BW575" s="189"/>
      <c r="BX575" s="189"/>
      <c r="BY575" s="189"/>
      <c r="BZ575" s="189"/>
      <c r="CA575" s="189"/>
    </row>
    <row r="576">
      <c r="A576" s="174"/>
      <c r="B576" s="68"/>
      <c r="C576" s="69"/>
      <c r="E576" s="213"/>
      <c r="G576" s="178"/>
      <c r="H576" s="179"/>
      <c r="J576" s="133"/>
      <c r="L576" s="180"/>
      <c r="M576" s="181"/>
      <c r="N576" s="182"/>
      <c r="O576" s="183"/>
      <c r="P576" s="174"/>
      <c r="Q576" s="221"/>
      <c r="R576" s="183"/>
      <c r="S576" s="183"/>
      <c r="T576" s="183"/>
      <c r="U576" s="183"/>
      <c r="V576" s="174"/>
      <c r="W576" s="183"/>
      <c r="X576" s="183"/>
      <c r="Y576" s="183"/>
      <c r="Z576" s="183"/>
      <c r="AA576" s="183"/>
      <c r="AB576" s="183"/>
      <c r="AC576" s="183"/>
      <c r="AD576" s="183"/>
      <c r="AE576" s="183"/>
      <c r="AF576" s="183"/>
      <c r="AG576" s="183"/>
      <c r="AH576" s="183"/>
      <c r="AI576" s="183"/>
      <c r="AJ576" s="183"/>
      <c r="AK576" s="183"/>
      <c r="AL576" s="183"/>
      <c r="AM576" s="183"/>
      <c r="AN576" s="183"/>
      <c r="AO576" s="183"/>
      <c r="AP576" s="188"/>
      <c r="AQ576" s="134"/>
      <c r="AR576" s="134"/>
      <c r="AS576" s="189"/>
      <c r="AT576" s="189"/>
      <c r="AU576" s="134"/>
      <c r="AV576" s="189"/>
      <c r="AW576" s="189"/>
      <c r="AX576" s="189"/>
      <c r="AY576" s="134"/>
      <c r="AZ576" s="189"/>
      <c r="BA576" s="189"/>
      <c r="BB576" s="189"/>
      <c r="BC576" s="189"/>
      <c r="BD576" s="134"/>
      <c r="BE576" s="189"/>
      <c r="BF576" s="189"/>
      <c r="BG576" s="189"/>
      <c r="BH576" s="189"/>
      <c r="BI576" s="134"/>
      <c r="BJ576" s="189"/>
      <c r="BK576" s="189"/>
      <c r="BL576" s="189"/>
      <c r="BM576" s="189"/>
      <c r="BN576" s="189"/>
      <c r="BO576" s="189"/>
      <c r="BP576" s="189"/>
      <c r="BQ576" s="189"/>
      <c r="BR576" s="189"/>
      <c r="BS576" s="189"/>
      <c r="BT576" s="189"/>
      <c r="BU576" s="189"/>
      <c r="BV576" s="189"/>
      <c r="BW576" s="189"/>
      <c r="BX576" s="189"/>
      <c r="BY576" s="189"/>
      <c r="BZ576" s="189"/>
      <c r="CA576" s="189"/>
    </row>
    <row r="577">
      <c r="A577" s="174"/>
      <c r="B577" s="68"/>
      <c r="C577" s="69"/>
      <c r="E577" s="213"/>
      <c r="G577" s="178"/>
      <c r="H577" s="179"/>
      <c r="J577" s="133"/>
      <c r="L577" s="180"/>
      <c r="M577" s="181"/>
      <c r="N577" s="182"/>
      <c r="O577" s="183"/>
      <c r="P577" s="174"/>
      <c r="Q577" s="221"/>
      <c r="R577" s="183"/>
      <c r="S577" s="183"/>
      <c r="T577" s="183"/>
      <c r="U577" s="183"/>
      <c r="V577" s="174"/>
      <c r="W577" s="183"/>
      <c r="X577" s="183"/>
      <c r="Y577" s="183"/>
      <c r="Z577" s="183"/>
      <c r="AA577" s="183"/>
      <c r="AB577" s="183"/>
      <c r="AC577" s="183"/>
      <c r="AD577" s="183"/>
      <c r="AE577" s="183"/>
      <c r="AF577" s="183"/>
      <c r="AG577" s="183"/>
      <c r="AH577" s="183"/>
      <c r="AI577" s="183"/>
      <c r="AJ577" s="183"/>
      <c r="AK577" s="183"/>
      <c r="AL577" s="183"/>
      <c r="AM577" s="183"/>
      <c r="AN577" s="183"/>
      <c r="AO577" s="183"/>
      <c r="AP577" s="188"/>
      <c r="AQ577" s="134"/>
      <c r="AR577" s="134"/>
      <c r="AS577" s="189"/>
      <c r="AT577" s="189"/>
      <c r="AU577" s="134"/>
      <c r="AV577" s="189"/>
      <c r="AW577" s="189"/>
      <c r="AX577" s="189"/>
      <c r="AY577" s="134"/>
      <c r="AZ577" s="189"/>
      <c r="BA577" s="189"/>
      <c r="BB577" s="189"/>
      <c r="BC577" s="189"/>
      <c r="BD577" s="134"/>
      <c r="BE577" s="189"/>
      <c r="BF577" s="189"/>
      <c r="BG577" s="189"/>
      <c r="BH577" s="189"/>
      <c r="BI577" s="134"/>
      <c r="BJ577" s="189"/>
      <c r="BK577" s="189"/>
      <c r="BL577" s="189"/>
      <c r="BM577" s="189"/>
      <c r="BN577" s="189"/>
      <c r="BO577" s="189"/>
      <c r="BP577" s="189"/>
      <c r="BQ577" s="189"/>
      <c r="BR577" s="189"/>
      <c r="BS577" s="189"/>
      <c r="BT577" s="189"/>
      <c r="BU577" s="189"/>
      <c r="BV577" s="189"/>
      <c r="BW577" s="189"/>
      <c r="BX577" s="189"/>
      <c r="BY577" s="189"/>
      <c r="BZ577" s="189"/>
      <c r="CA577" s="189"/>
    </row>
    <row r="578">
      <c r="A578" s="174"/>
      <c r="B578" s="68"/>
      <c r="C578" s="69"/>
      <c r="E578" s="213"/>
      <c r="G578" s="178"/>
      <c r="H578" s="179"/>
      <c r="J578" s="133"/>
      <c r="L578" s="180"/>
      <c r="M578" s="181"/>
      <c r="N578" s="182"/>
      <c r="O578" s="183"/>
      <c r="P578" s="174"/>
      <c r="Q578" s="221"/>
      <c r="R578" s="183"/>
      <c r="S578" s="183"/>
      <c r="T578" s="183"/>
      <c r="U578" s="183"/>
      <c r="V578" s="174"/>
      <c r="W578" s="183"/>
      <c r="X578" s="183"/>
      <c r="Y578" s="183"/>
      <c r="Z578" s="183"/>
      <c r="AA578" s="183"/>
      <c r="AB578" s="183"/>
      <c r="AC578" s="183"/>
      <c r="AD578" s="183"/>
      <c r="AE578" s="183"/>
      <c r="AF578" s="183"/>
      <c r="AG578" s="183"/>
      <c r="AH578" s="183"/>
      <c r="AI578" s="183"/>
      <c r="AJ578" s="183"/>
      <c r="AK578" s="183"/>
      <c r="AL578" s="183"/>
      <c r="AM578" s="183"/>
      <c r="AN578" s="183"/>
      <c r="AO578" s="183"/>
      <c r="AP578" s="188"/>
      <c r="AQ578" s="134"/>
      <c r="AR578" s="134"/>
      <c r="AS578" s="189"/>
      <c r="AT578" s="189"/>
      <c r="AU578" s="134"/>
      <c r="AV578" s="189"/>
      <c r="AW578" s="189"/>
      <c r="AX578" s="189"/>
      <c r="AY578" s="134"/>
      <c r="AZ578" s="189"/>
      <c r="BA578" s="189"/>
      <c r="BB578" s="189"/>
      <c r="BC578" s="189"/>
      <c r="BD578" s="134"/>
      <c r="BE578" s="189"/>
      <c r="BF578" s="189"/>
      <c r="BG578" s="189"/>
      <c r="BH578" s="189"/>
      <c r="BI578" s="134"/>
      <c r="BJ578" s="189"/>
      <c r="BK578" s="189"/>
      <c r="BL578" s="189"/>
      <c r="BM578" s="189"/>
      <c r="BN578" s="189"/>
      <c r="BO578" s="189"/>
      <c r="BP578" s="189"/>
      <c r="BQ578" s="189"/>
      <c r="BR578" s="189"/>
      <c r="BS578" s="189"/>
      <c r="BT578" s="189"/>
      <c r="BU578" s="189"/>
      <c r="BV578" s="189"/>
      <c r="BW578" s="189"/>
      <c r="BX578" s="189"/>
      <c r="BY578" s="189"/>
      <c r="BZ578" s="189"/>
      <c r="CA578" s="189"/>
    </row>
    <row r="579">
      <c r="A579" s="174"/>
      <c r="B579" s="68"/>
      <c r="C579" s="69"/>
      <c r="E579" s="213"/>
      <c r="G579" s="178"/>
      <c r="H579" s="179"/>
      <c r="J579" s="133"/>
      <c r="L579" s="180"/>
      <c r="M579" s="181"/>
      <c r="N579" s="182"/>
      <c r="O579" s="183"/>
      <c r="P579" s="174"/>
      <c r="Q579" s="221"/>
      <c r="R579" s="183"/>
      <c r="S579" s="183"/>
      <c r="T579" s="183"/>
      <c r="U579" s="183"/>
      <c r="V579" s="174"/>
      <c r="W579" s="183"/>
      <c r="X579" s="183"/>
      <c r="Y579" s="183"/>
      <c r="Z579" s="183"/>
      <c r="AA579" s="183"/>
      <c r="AB579" s="183"/>
      <c r="AC579" s="183"/>
      <c r="AD579" s="183"/>
      <c r="AE579" s="183"/>
      <c r="AF579" s="183"/>
      <c r="AG579" s="183"/>
      <c r="AH579" s="183"/>
      <c r="AI579" s="183"/>
      <c r="AJ579" s="183"/>
      <c r="AK579" s="183"/>
      <c r="AL579" s="183"/>
      <c r="AM579" s="183"/>
      <c r="AN579" s="183"/>
      <c r="AO579" s="183"/>
      <c r="AP579" s="188"/>
      <c r="AQ579" s="134"/>
      <c r="AR579" s="134"/>
      <c r="AS579" s="189"/>
      <c r="AT579" s="189"/>
      <c r="AU579" s="134"/>
      <c r="AV579" s="189"/>
      <c r="AW579" s="189"/>
      <c r="AX579" s="189"/>
      <c r="AY579" s="134"/>
      <c r="AZ579" s="189"/>
      <c r="BA579" s="189"/>
      <c r="BB579" s="189"/>
      <c r="BC579" s="189"/>
      <c r="BD579" s="134"/>
      <c r="BE579" s="189"/>
      <c r="BF579" s="189"/>
      <c r="BG579" s="189"/>
      <c r="BH579" s="189"/>
      <c r="BI579" s="134"/>
      <c r="BJ579" s="189"/>
      <c r="BK579" s="189"/>
      <c r="BL579" s="189"/>
      <c r="BM579" s="189"/>
      <c r="BN579" s="189"/>
      <c r="BO579" s="189"/>
      <c r="BP579" s="189"/>
      <c r="BQ579" s="189"/>
      <c r="BR579" s="189"/>
      <c r="BS579" s="189"/>
      <c r="BT579" s="189"/>
      <c r="BU579" s="189"/>
      <c r="BV579" s="189"/>
      <c r="BW579" s="189"/>
      <c r="BX579" s="189"/>
      <c r="BY579" s="189"/>
      <c r="BZ579" s="189"/>
      <c r="CA579" s="189"/>
    </row>
    <row r="580">
      <c r="A580" s="174"/>
      <c r="B580" s="68"/>
      <c r="C580" s="69"/>
      <c r="E580" s="213"/>
      <c r="G580" s="178"/>
      <c r="H580" s="179"/>
      <c r="J580" s="133"/>
      <c r="L580" s="180"/>
      <c r="M580" s="181"/>
      <c r="N580" s="182"/>
      <c r="O580" s="183"/>
      <c r="P580" s="174"/>
      <c r="Q580" s="221"/>
      <c r="R580" s="183"/>
      <c r="S580" s="183"/>
      <c r="T580" s="183"/>
      <c r="U580" s="183"/>
      <c r="V580" s="174"/>
      <c r="W580" s="183"/>
      <c r="X580" s="183"/>
      <c r="Y580" s="183"/>
      <c r="Z580" s="183"/>
      <c r="AA580" s="183"/>
      <c r="AB580" s="183"/>
      <c r="AC580" s="183"/>
      <c r="AD580" s="183"/>
      <c r="AE580" s="183"/>
      <c r="AF580" s="183"/>
      <c r="AG580" s="183"/>
      <c r="AH580" s="183"/>
      <c r="AI580" s="183"/>
      <c r="AJ580" s="183"/>
      <c r="AK580" s="183"/>
      <c r="AL580" s="183"/>
      <c r="AM580" s="183"/>
      <c r="AN580" s="183"/>
      <c r="AO580" s="183"/>
      <c r="AP580" s="188"/>
      <c r="AQ580" s="134"/>
      <c r="AR580" s="134"/>
      <c r="AS580" s="189"/>
      <c r="AT580" s="189"/>
      <c r="AU580" s="134"/>
      <c r="AV580" s="189"/>
      <c r="AW580" s="189"/>
      <c r="AX580" s="189"/>
      <c r="AY580" s="134"/>
      <c r="AZ580" s="189"/>
      <c r="BA580" s="189"/>
      <c r="BB580" s="189"/>
      <c r="BC580" s="189"/>
      <c r="BD580" s="134"/>
      <c r="BE580" s="189"/>
      <c r="BF580" s="189"/>
      <c r="BG580" s="189"/>
      <c r="BH580" s="189"/>
      <c r="BI580" s="134"/>
      <c r="BJ580" s="189"/>
      <c r="BK580" s="189"/>
      <c r="BL580" s="189"/>
      <c r="BM580" s="189"/>
      <c r="BN580" s="189"/>
      <c r="BO580" s="189"/>
      <c r="BP580" s="189"/>
      <c r="BQ580" s="189"/>
      <c r="BR580" s="189"/>
      <c r="BS580" s="189"/>
      <c r="BT580" s="189"/>
      <c r="BU580" s="189"/>
      <c r="BV580" s="189"/>
      <c r="BW580" s="189"/>
      <c r="BX580" s="189"/>
      <c r="BY580" s="189"/>
      <c r="BZ580" s="189"/>
      <c r="CA580" s="189"/>
    </row>
    <row r="581">
      <c r="A581" s="174"/>
      <c r="B581" s="68"/>
      <c r="C581" s="69"/>
      <c r="E581" s="213"/>
      <c r="G581" s="178"/>
      <c r="H581" s="179"/>
      <c r="J581" s="133"/>
      <c r="L581" s="180"/>
      <c r="M581" s="181"/>
      <c r="N581" s="182"/>
      <c r="O581" s="183"/>
      <c r="P581" s="174"/>
      <c r="Q581" s="221"/>
      <c r="R581" s="183"/>
      <c r="S581" s="183"/>
      <c r="T581" s="183"/>
      <c r="U581" s="183"/>
      <c r="V581" s="174"/>
      <c r="W581" s="183"/>
      <c r="X581" s="183"/>
      <c r="Y581" s="183"/>
      <c r="Z581" s="183"/>
      <c r="AA581" s="183"/>
      <c r="AB581" s="183"/>
      <c r="AC581" s="183"/>
      <c r="AD581" s="183"/>
      <c r="AE581" s="183"/>
      <c r="AF581" s="183"/>
      <c r="AG581" s="183"/>
      <c r="AH581" s="183"/>
      <c r="AI581" s="183"/>
      <c r="AJ581" s="183"/>
      <c r="AK581" s="183"/>
      <c r="AL581" s="183"/>
      <c r="AM581" s="183"/>
      <c r="AN581" s="183"/>
      <c r="AO581" s="183"/>
      <c r="AP581" s="188"/>
      <c r="AQ581" s="134"/>
      <c r="AR581" s="134"/>
      <c r="AS581" s="189"/>
      <c r="AT581" s="189"/>
      <c r="AU581" s="134"/>
      <c r="AV581" s="189"/>
      <c r="AW581" s="189"/>
      <c r="AX581" s="189"/>
      <c r="AY581" s="134"/>
      <c r="AZ581" s="189"/>
      <c r="BA581" s="189"/>
      <c r="BB581" s="189"/>
      <c r="BC581" s="189"/>
      <c r="BD581" s="134"/>
      <c r="BE581" s="189"/>
      <c r="BF581" s="189"/>
      <c r="BG581" s="189"/>
      <c r="BH581" s="189"/>
      <c r="BI581" s="134"/>
      <c r="BJ581" s="189"/>
      <c r="BK581" s="189"/>
      <c r="BL581" s="189"/>
      <c r="BM581" s="189"/>
      <c r="BN581" s="189"/>
      <c r="BO581" s="189"/>
      <c r="BP581" s="189"/>
      <c r="BQ581" s="189"/>
      <c r="BR581" s="189"/>
      <c r="BS581" s="189"/>
      <c r="BT581" s="189"/>
      <c r="BU581" s="189"/>
      <c r="BV581" s="189"/>
      <c r="BW581" s="189"/>
      <c r="BX581" s="189"/>
      <c r="BY581" s="189"/>
      <c r="BZ581" s="189"/>
      <c r="CA581" s="189"/>
    </row>
    <row r="582">
      <c r="A582" s="174"/>
      <c r="B582" s="68"/>
      <c r="C582" s="69"/>
      <c r="E582" s="213"/>
      <c r="G582" s="178"/>
      <c r="H582" s="179"/>
      <c r="J582" s="133"/>
      <c r="L582" s="180"/>
      <c r="M582" s="181"/>
      <c r="N582" s="182"/>
      <c r="O582" s="183"/>
      <c r="P582" s="174"/>
      <c r="Q582" s="221"/>
      <c r="R582" s="183"/>
      <c r="S582" s="183"/>
      <c r="T582" s="183"/>
      <c r="U582" s="183"/>
      <c r="V582" s="174"/>
      <c r="W582" s="183"/>
      <c r="X582" s="183"/>
      <c r="Y582" s="183"/>
      <c r="Z582" s="183"/>
      <c r="AA582" s="183"/>
      <c r="AB582" s="183"/>
      <c r="AC582" s="183"/>
      <c r="AD582" s="183"/>
      <c r="AE582" s="183"/>
      <c r="AF582" s="183"/>
      <c r="AG582" s="183"/>
      <c r="AH582" s="183"/>
      <c r="AI582" s="183"/>
      <c r="AJ582" s="183"/>
      <c r="AK582" s="183"/>
      <c r="AL582" s="183"/>
      <c r="AM582" s="183"/>
      <c r="AN582" s="183"/>
      <c r="AO582" s="183"/>
      <c r="AP582" s="188"/>
      <c r="AQ582" s="134"/>
      <c r="AR582" s="134"/>
      <c r="AS582" s="189"/>
      <c r="AT582" s="189"/>
      <c r="AU582" s="134"/>
      <c r="AV582" s="189"/>
      <c r="AW582" s="189"/>
      <c r="AX582" s="189"/>
      <c r="AY582" s="134"/>
      <c r="AZ582" s="189"/>
      <c r="BA582" s="189"/>
      <c r="BB582" s="189"/>
      <c r="BC582" s="189"/>
      <c r="BD582" s="134"/>
      <c r="BE582" s="189"/>
      <c r="BF582" s="189"/>
      <c r="BG582" s="189"/>
      <c r="BH582" s="189"/>
      <c r="BI582" s="134"/>
      <c r="BJ582" s="189"/>
      <c r="BK582" s="189"/>
      <c r="BL582" s="189"/>
      <c r="BM582" s="189"/>
      <c r="BN582" s="189"/>
      <c r="BO582" s="189"/>
      <c r="BP582" s="189"/>
      <c r="BQ582" s="189"/>
      <c r="BR582" s="189"/>
      <c r="BS582" s="189"/>
      <c r="BT582" s="189"/>
      <c r="BU582" s="189"/>
      <c r="BV582" s="189"/>
      <c r="BW582" s="189"/>
      <c r="BX582" s="189"/>
      <c r="BY582" s="189"/>
      <c r="BZ582" s="189"/>
      <c r="CA582" s="189"/>
    </row>
    <row r="583">
      <c r="A583" s="174"/>
      <c r="B583" s="68"/>
      <c r="C583" s="69"/>
      <c r="E583" s="213"/>
      <c r="G583" s="178"/>
      <c r="H583" s="179"/>
      <c r="J583" s="133"/>
      <c r="L583" s="180"/>
      <c r="M583" s="181"/>
      <c r="N583" s="182"/>
      <c r="O583" s="183"/>
      <c r="P583" s="174"/>
      <c r="Q583" s="221"/>
      <c r="R583" s="183"/>
      <c r="S583" s="183"/>
      <c r="T583" s="183"/>
      <c r="U583" s="183"/>
      <c r="V583" s="174"/>
      <c r="W583" s="183"/>
      <c r="X583" s="183"/>
      <c r="Y583" s="183"/>
      <c r="Z583" s="183"/>
      <c r="AA583" s="183"/>
      <c r="AB583" s="183"/>
      <c r="AC583" s="183"/>
      <c r="AD583" s="183"/>
      <c r="AE583" s="183"/>
      <c r="AF583" s="183"/>
      <c r="AG583" s="183"/>
      <c r="AH583" s="183"/>
      <c r="AI583" s="183"/>
      <c r="AJ583" s="183"/>
      <c r="AK583" s="183"/>
      <c r="AL583" s="183"/>
      <c r="AM583" s="183"/>
      <c r="AN583" s="183"/>
      <c r="AO583" s="183"/>
      <c r="AP583" s="188"/>
      <c r="AQ583" s="134"/>
      <c r="AR583" s="134"/>
      <c r="AS583" s="189"/>
      <c r="AT583" s="189"/>
      <c r="AU583" s="134"/>
      <c r="AV583" s="189"/>
      <c r="AW583" s="189"/>
      <c r="AX583" s="189"/>
      <c r="AY583" s="134"/>
      <c r="AZ583" s="189"/>
      <c r="BA583" s="189"/>
      <c r="BB583" s="189"/>
      <c r="BC583" s="189"/>
      <c r="BD583" s="134"/>
      <c r="BE583" s="189"/>
      <c r="BF583" s="189"/>
      <c r="BG583" s="189"/>
      <c r="BH583" s="189"/>
      <c r="BI583" s="134"/>
      <c r="BJ583" s="189"/>
      <c r="BK583" s="189"/>
      <c r="BL583" s="189"/>
      <c r="BM583" s="189"/>
      <c r="BN583" s="189"/>
      <c r="BO583" s="189"/>
      <c r="BP583" s="189"/>
      <c r="BQ583" s="189"/>
      <c r="BR583" s="189"/>
      <c r="BS583" s="189"/>
      <c r="BT583" s="189"/>
      <c r="BU583" s="189"/>
      <c r="BV583" s="189"/>
      <c r="BW583" s="189"/>
      <c r="BX583" s="189"/>
      <c r="BY583" s="189"/>
      <c r="BZ583" s="189"/>
      <c r="CA583" s="189"/>
    </row>
    <row r="584">
      <c r="A584" s="174"/>
      <c r="B584" s="68"/>
      <c r="C584" s="69"/>
      <c r="E584" s="213"/>
      <c r="G584" s="178"/>
      <c r="H584" s="179"/>
      <c r="J584" s="133"/>
      <c r="L584" s="180"/>
      <c r="M584" s="181"/>
      <c r="N584" s="182"/>
      <c r="O584" s="183"/>
      <c r="P584" s="174"/>
      <c r="Q584" s="221"/>
      <c r="R584" s="183"/>
      <c r="S584" s="183"/>
      <c r="T584" s="183"/>
      <c r="U584" s="183"/>
      <c r="V584" s="174"/>
      <c r="W584" s="183"/>
      <c r="X584" s="183"/>
      <c r="Y584" s="183"/>
      <c r="Z584" s="183"/>
      <c r="AA584" s="183"/>
      <c r="AB584" s="183"/>
      <c r="AC584" s="183"/>
      <c r="AD584" s="183"/>
      <c r="AE584" s="183"/>
      <c r="AF584" s="183"/>
      <c r="AG584" s="183"/>
      <c r="AH584" s="183"/>
      <c r="AI584" s="183"/>
      <c r="AJ584" s="183"/>
      <c r="AK584" s="183"/>
      <c r="AL584" s="183"/>
      <c r="AM584" s="183"/>
      <c r="AN584" s="183"/>
      <c r="AO584" s="183"/>
      <c r="AP584" s="188"/>
      <c r="AQ584" s="134"/>
      <c r="AR584" s="134"/>
      <c r="AS584" s="189"/>
      <c r="AT584" s="189"/>
      <c r="AU584" s="134"/>
      <c r="AV584" s="189"/>
      <c r="AW584" s="189"/>
      <c r="AX584" s="189"/>
      <c r="AY584" s="134"/>
      <c r="AZ584" s="189"/>
      <c r="BA584" s="189"/>
      <c r="BB584" s="189"/>
      <c r="BC584" s="189"/>
      <c r="BD584" s="134"/>
      <c r="BE584" s="189"/>
      <c r="BF584" s="189"/>
      <c r="BG584" s="189"/>
      <c r="BH584" s="189"/>
      <c r="BI584" s="134"/>
      <c r="BJ584" s="189"/>
      <c r="BK584" s="189"/>
      <c r="BL584" s="189"/>
      <c r="BM584" s="189"/>
      <c r="BN584" s="189"/>
      <c r="BO584" s="189"/>
      <c r="BP584" s="189"/>
      <c r="BQ584" s="189"/>
      <c r="BR584" s="189"/>
      <c r="BS584" s="189"/>
      <c r="BT584" s="189"/>
      <c r="BU584" s="189"/>
      <c r="BV584" s="189"/>
      <c r="BW584" s="189"/>
      <c r="BX584" s="189"/>
      <c r="BY584" s="189"/>
      <c r="BZ584" s="189"/>
      <c r="CA584" s="189"/>
    </row>
    <row r="585">
      <c r="A585" s="174"/>
      <c r="B585" s="68"/>
      <c r="C585" s="69"/>
      <c r="E585" s="213"/>
      <c r="G585" s="178"/>
      <c r="H585" s="179"/>
      <c r="J585" s="133"/>
      <c r="L585" s="180"/>
      <c r="M585" s="181"/>
      <c r="N585" s="182"/>
      <c r="O585" s="183"/>
      <c r="P585" s="174"/>
      <c r="Q585" s="221"/>
      <c r="R585" s="183"/>
      <c r="S585" s="183"/>
      <c r="T585" s="183"/>
      <c r="U585" s="183"/>
      <c r="V585" s="174"/>
      <c r="W585" s="183"/>
      <c r="X585" s="183"/>
      <c r="Y585" s="183"/>
      <c r="Z585" s="183"/>
      <c r="AA585" s="183"/>
      <c r="AB585" s="183"/>
      <c r="AC585" s="183"/>
      <c r="AD585" s="183"/>
      <c r="AE585" s="183"/>
      <c r="AF585" s="183"/>
      <c r="AG585" s="183"/>
      <c r="AH585" s="183"/>
      <c r="AI585" s="183"/>
      <c r="AJ585" s="183"/>
      <c r="AK585" s="183"/>
      <c r="AL585" s="183"/>
      <c r="AM585" s="183"/>
      <c r="AN585" s="183"/>
      <c r="AO585" s="183"/>
      <c r="AP585" s="188"/>
      <c r="AQ585" s="134"/>
      <c r="AR585" s="134"/>
      <c r="AS585" s="189"/>
      <c r="AT585" s="189"/>
      <c r="AU585" s="134"/>
      <c r="AV585" s="189"/>
      <c r="AW585" s="189"/>
      <c r="AX585" s="189"/>
      <c r="AY585" s="134"/>
      <c r="AZ585" s="189"/>
      <c r="BA585" s="189"/>
      <c r="BB585" s="189"/>
      <c r="BC585" s="189"/>
      <c r="BD585" s="134"/>
      <c r="BE585" s="189"/>
      <c r="BF585" s="189"/>
      <c r="BG585" s="189"/>
      <c r="BH585" s="189"/>
      <c r="BI585" s="134"/>
      <c r="BJ585" s="189"/>
      <c r="BK585" s="189"/>
      <c r="BL585" s="189"/>
      <c r="BM585" s="189"/>
      <c r="BN585" s="189"/>
      <c r="BO585" s="189"/>
      <c r="BP585" s="189"/>
      <c r="BQ585" s="189"/>
      <c r="BR585" s="189"/>
      <c r="BS585" s="189"/>
      <c r="BT585" s="189"/>
      <c r="BU585" s="189"/>
      <c r="BV585" s="189"/>
      <c r="BW585" s="189"/>
      <c r="BX585" s="189"/>
      <c r="BY585" s="189"/>
      <c r="BZ585" s="189"/>
      <c r="CA585" s="189"/>
    </row>
    <row r="586">
      <c r="A586" s="174"/>
      <c r="B586" s="68"/>
      <c r="C586" s="69"/>
      <c r="E586" s="213"/>
      <c r="G586" s="178"/>
      <c r="H586" s="179"/>
      <c r="J586" s="133"/>
      <c r="L586" s="180"/>
      <c r="M586" s="181"/>
      <c r="N586" s="182"/>
      <c r="O586" s="183"/>
      <c r="P586" s="174"/>
      <c r="Q586" s="221"/>
      <c r="R586" s="183"/>
      <c r="S586" s="183"/>
      <c r="T586" s="183"/>
      <c r="U586" s="183"/>
      <c r="V586" s="174"/>
      <c r="W586" s="183"/>
      <c r="X586" s="183"/>
      <c r="Y586" s="183"/>
      <c r="Z586" s="183"/>
      <c r="AA586" s="183"/>
      <c r="AB586" s="183"/>
      <c r="AC586" s="183"/>
      <c r="AD586" s="183"/>
      <c r="AE586" s="183"/>
      <c r="AF586" s="183"/>
      <c r="AG586" s="183"/>
      <c r="AH586" s="183"/>
      <c r="AI586" s="183"/>
      <c r="AJ586" s="183"/>
      <c r="AK586" s="183"/>
      <c r="AL586" s="183"/>
      <c r="AM586" s="183"/>
      <c r="AN586" s="183"/>
      <c r="AO586" s="183"/>
      <c r="AP586" s="188"/>
      <c r="AQ586" s="134"/>
      <c r="AR586" s="134"/>
      <c r="AS586" s="189"/>
      <c r="AT586" s="189"/>
      <c r="AU586" s="134"/>
      <c r="AV586" s="189"/>
      <c r="AW586" s="189"/>
      <c r="AX586" s="189"/>
      <c r="AY586" s="134"/>
      <c r="AZ586" s="189"/>
      <c r="BA586" s="189"/>
      <c r="BB586" s="189"/>
      <c r="BC586" s="189"/>
      <c r="BD586" s="134"/>
      <c r="BE586" s="189"/>
      <c r="BF586" s="189"/>
      <c r="BG586" s="189"/>
      <c r="BH586" s="189"/>
      <c r="BI586" s="134"/>
      <c r="BJ586" s="189"/>
      <c r="BK586" s="189"/>
      <c r="BL586" s="189"/>
      <c r="BM586" s="189"/>
      <c r="BN586" s="189"/>
      <c r="BO586" s="189"/>
      <c r="BP586" s="189"/>
      <c r="BQ586" s="189"/>
      <c r="BR586" s="189"/>
      <c r="BS586" s="189"/>
      <c r="BT586" s="189"/>
      <c r="BU586" s="189"/>
      <c r="BV586" s="189"/>
      <c r="BW586" s="189"/>
      <c r="BX586" s="189"/>
      <c r="BY586" s="189"/>
      <c r="BZ586" s="189"/>
      <c r="CA586" s="189"/>
    </row>
    <row r="587">
      <c r="A587" s="174"/>
      <c r="B587" s="68"/>
      <c r="C587" s="69"/>
      <c r="E587" s="213"/>
      <c r="G587" s="178"/>
      <c r="H587" s="179"/>
      <c r="J587" s="133"/>
      <c r="L587" s="180"/>
      <c r="M587" s="181"/>
      <c r="N587" s="182"/>
      <c r="O587" s="183"/>
      <c r="P587" s="174"/>
      <c r="Q587" s="221"/>
      <c r="R587" s="183"/>
      <c r="S587" s="183"/>
      <c r="T587" s="183"/>
      <c r="U587" s="183"/>
      <c r="V587" s="174"/>
      <c r="W587" s="183"/>
      <c r="X587" s="183"/>
      <c r="Y587" s="183"/>
      <c r="Z587" s="183"/>
      <c r="AA587" s="183"/>
      <c r="AB587" s="183"/>
      <c r="AC587" s="183"/>
      <c r="AD587" s="183"/>
      <c r="AE587" s="183"/>
      <c r="AF587" s="183"/>
      <c r="AG587" s="183"/>
      <c r="AH587" s="183"/>
      <c r="AI587" s="183"/>
      <c r="AJ587" s="183"/>
      <c r="AK587" s="183"/>
      <c r="AL587" s="183"/>
      <c r="AM587" s="183"/>
      <c r="AN587" s="183"/>
      <c r="AO587" s="183"/>
      <c r="AP587" s="188"/>
      <c r="AQ587" s="134"/>
      <c r="AR587" s="134"/>
      <c r="AS587" s="189"/>
      <c r="AT587" s="189"/>
      <c r="AU587" s="134"/>
      <c r="AV587" s="189"/>
      <c r="AW587" s="189"/>
      <c r="AX587" s="189"/>
      <c r="AY587" s="134"/>
      <c r="AZ587" s="189"/>
      <c r="BA587" s="189"/>
      <c r="BB587" s="189"/>
      <c r="BC587" s="189"/>
      <c r="BD587" s="134"/>
      <c r="BE587" s="189"/>
      <c r="BF587" s="189"/>
      <c r="BG587" s="189"/>
      <c r="BH587" s="189"/>
      <c r="BI587" s="134"/>
      <c r="BJ587" s="189"/>
      <c r="BK587" s="189"/>
      <c r="BL587" s="189"/>
      <c r="BM587" s="189"/>
      <c r="BN587" s="189"/>
      <c r="BO587" s="189"/>
      <c r="BP587" s="189"/>
      <c r="BQ587" s="189"/>
      <c r="BR587" s="189"/>
      <c r="BS587" s="189"/>
      <c r="BT587" s="189"/>
      <c r="BU587" s="189"/>
      <c r="BV587" s="189"/>
      <c r="BW587" s="189"/>
      <c r="BX587" s="189"/>
      <c r="BY587" s="189"/>
      <c r="BZ587" s="189"/>
      <c r="CA587" s="189"/>
    </row>
    <row r="588">
      <c r="A588" s="174"/>
      <c r="B588" s="68"/>
      <c r="C588" s="69"/>
      <c r="E588" s="213"/>
      <c r="G588" s="178"/>
      <c r="H588" s="179"/>
      <c r="J588" s="133"/>
      <c r="L588" s="180"/>
      <c r="M588" s="181"/>
      <c r="N588" s="182"/>
      <c r="O588" s="183"/>
      <c r="P588" s="174"/>
      <c r="Q588" s="221"/>
      <c r="R588" s="183"/>
      <c r="S588" s="183"/>
      <c r="T588" s="183"/>
      <c r="U588" s="183"/>
      <c r="V588" s="174"/>
      <c r="W588" s="183"/>
      <c r="X588" s="183"/>
      <c r="Y588" s="183"/>
      <c r="Z588" s="183"/>
      <c r="AA588" s="183"/>
      <c r="AB588" s="183"/>
      <c r="AC588" s="183"/>
      <c r="AD588" s="183"/>
      <c r="AE588" s="183"/>
      <c r="AF588" s="183"/>
      <c r="AG588" s="183"/>
      <c r="AH588" s="183"/>
      <c r="AI588" s="183"/>
      <c r="AJ588" s="183"/>
      <c r="AK588" s="183"/>
      <c r="AL588" s="183"/>
      <c r="AM588" s="183"/>
      <c r="AN588" s="183"/>
      <c r="AO588" s="183"/>
      <c r="AP588" s="188"/>
      <c r="AQ588" s="134"/>
      <c r="AR588" s="134"/>
      <c r="AS588" s="189"/>
      <c r="AT588" s="189"/>
      <c r="AU588" s="134"/>
      <c r="AV588" s="189"/>
      <c r="AW588" s="189"/>
      <c r="AX588" s="189"/>
      <c r="AY588" s="134"/>
      <c r="AZ588" s="189"/>
      <c r="BA588" s="189"/>
      <c r="BB588" s="189"/>
      <c r="BC588" s="189"/>
      <c r="BD588" s="134"/>
      <c r="BE588" s="189"/>
      <c r="BF588" s="189"/>
      <c r="BG588" s="189"/>
      <c r="BH588" s="189"/>
      <c r="BI588" s="134"/>
      <c r="BJ588" s="189"/>
      <c r="BK588" s="189"/>
      <c r="BL588" s="189"/>
      <c r="BM588" s="189"/>
      <c r="BN588" s="189"/>
      <c r="BO588" s="189"/>
      <c r="BP588" s="189"/>
      <c r="BQ588" s="189"/>
      <c r="BR588" s="189"/>
      <c r="BS588" s="189"/>
      <c r="BT588" s="189"/>
      <c r="BU588" s="189"/>
      <c r="BV588" s="189"/>
      <c r="BW588" s="189"/>
      <c r="BX588" s="189"/>
      <c r="BY588" s="189"/>
      <c r="BZ588" s="189"/>
      <c r="CA588" s="189"/>
    </row>
    <row r="589">
      <c r="A589" s="174"/>
      <c r="B589" s="68"/>
      <c r="C589" s="69"/>
      <c r="E589" s="213"/>
      <c r="G589" s="178"/>
      <c r="H589" s="179"/>
      <c r="J589" s="133"/>
      <c r="L589" s="180"/>
      <c r="M589" s="181"/>
      <c r="N589" s="182"/>
      <c r="O589" s="183"/>
      <c r="P589" s="174"/>
      <c r="Q589" s="221"/>
      <c r="R589" s="183"/>
      <c r="S589" s="183"/>
      <c r="T589" s="183"/>
      <c r="U589" s="183"/>
      <c r="V589" s="174"/>
      <c r="W589" s="183"/>
      <c r="X589" s="183"/>
      <c r="Y589" s="183"/>
      <c r="Z589" s="183"/>
      <c r="AA589" s="183"/>
      <c r="AB589" s="183"/>
      <c r="AC589" s="183"/>
      <c r="AD589" s="183"/>
      <c r="AE589" s="183"/>
      <c r="AF589" s="183"/>
      <c r="AG589" s="183"/>
      <c r="AH589" s="183"/>
      <c r="AI589" s="183"/>
      <c r="AJ589" s="183"/>
      <c r="AK589" s="183"/>
      <c r="AL589" s="183"/>
      <c r="AM589" s="183"/>
      <c r="AN589" s="183"/>
      <c r="AO589" s="183"/>
      <c r="AP589" s="188"/>
      <c r="AQ589" s="134"/>
      <c r="AR589" s="134"/>
      <c r="AS589" s="189"/>
      <c r="AT589" s="189"/>
      <c r="AU589" s="134"/>
      <c r="AV589" s="189"/>
      <c r="AW589" s="189"/>
      <c r="AX589" s="189"/>
      <c r="AY589" s="134"/>
      <c r="AZ589" s="189"/>
      <c r="BA589" s="189"/>
      <c r="BB589" s="189"/>
      <c r="BC589" s="189"/>
      <c r="BD589" s="134"/>
      <c r="BE589" s="189"/>
      <c r="BF589" s="189"/>
      <c r="BG589" s="189"/>
      <c r="BH589" s="189"/>
      <c r="BI589" s="134"/>
      <c r="BJ589" s="189"/>
      <c r="BK589" s="189"/>
      <c r="BL589" s="189"/>
      <c r="BM589" s="189"/>
      <c r="BN589" s="189"/>
      <c r="BO589" s="189"/>
      <c r="BP589" s="189"/>
      <c r="BQ589" s="189"/>
      <c r="BR589" s="189"/>
      <c r="BS589" s="189"/>
      <c r="BT589" s="189"/>
      <c r="BU589" s="189"/>
      <c r="BV589" s="189"/>
      <c r="BW589" s="189"/>
      <c r="BX589" s="189"/>
      <c r="BY589" s="189"/>
      <c r="BZ589" s="189"/>
      <c r="CA589" s="189"/>
    </row>
    <row r="590">
      <c r="A590" s="174"/>
      <c r="B590" s="68"/>
      <c r="C590" s="69"/>
      <c r="E590" s="213"/>
      <c r="G590" s="178"/>
      <c r="H590" s="179"/>
      <c r="J590" s="133"/>
      <c r="L590" s="180"/>
      <c r="M590" s="181"/>
      <c r="N590" s="182"/>
      <c r="O590" s="183"/>
      <c r="P590" s="174"/>
      <c r="Q590" s="221"/>
      <c r="R590" s="183"/>
      <c r="S590" s="183"/>
      <c r="T590" s="183"/>
      <c r="U590" s="183"/>
      <c r="V590" s="174"/>
      <c r="W590" s="183"/>
      <c r="X590" s="183"/>
      <c r="Y590" s="183"/>
      <c r="Z590" s="183"/>
      <c r="AA590" s="183"/>
      <c r="AB590" s="183"/>
      <c r="AC590" s="183"/>
      <c r="AD590" s="183"/>
      <c r="AE590" s="183"/>
      <c r="AF590" s="183"/>
      <c r="AG590" s="183"/>
      <c r="AH590" s="183"/>
      <c r="AI590" s="183"/>
      <c r="AJ590" s="183"/>
      <c r="AK590" s="183"/>
      <c r="AL590" s="183"/>
      <c r="AM590" s="183"/>
      <c r="AN590" s="183"/>
      <c r="AO590" s="183"/>
      <c r="AP590" s="188"/>
      <c r="AQ590" s="134"/>
      <c r="AR590" s="134"/>
      <c r="AS590" s="189"/>
      <c r="AT590" s="189"/>
      <c r="AU590" s="134"/>
      <c r="AV590" s="189"/>
      <c r="AW590" s="189"/>
      <c r="AX590" s="189"/>
      <c r="AY590" s="134"/>
      <c r="AZ590" s="189"/>
      <c r="BA590" s="189"/>
      <c r="BB590" s="189"/>
      <c r="BC590" s="189"/>
      <c r="BD590" s="134"/>
      <c r="BE590" s="189"/>
      <c r="BF590" s="189"/>
      <c r="BG590" s="189"/>
      <c r="BH590" s="189"/>
      <c r="BI590" s="134"/>
      <c r="BJ590" s="189"/>
      <c r="BK590" s="189"/>
      <c r="BL590" s="189"/>
      <c r="BM590" s="189"/>
      <c r="BN590" s="189"/>
      <c r="BO590" s="189"/>
      <c r="BP590" s="189"/>
      <c r="BQ590" s="189"/>
      <c r="BR590" s="189"/>
      <c r="BS590" s="189"/>
      <c r="BT590" s="189"/>
      <c r="BU590" s="189"/>
      <c r="BV590" s="189"/>
      <c r="BW590" s="189"/>
      <c r="BX590" s="189"/>
      <c r="BY590" s="189"/>
      <c r="BZ590" s="189"/>
      <c r="CA590" s="189"/>
    </row>
    <row r="591">
      <c r="A591" s="174"/>
      <c r="B591" s="68"/>
      <c r="C591" s="69"/>
      <c r="E591" s="213"/>
      <c r="G591" s="178"/>
      <c r="H591" s="179"/>
      <c r="J591" s="133"/>
      <c r="L591" s="180"/>
      <c r="M591" s="181"/>
      <c r="N591" s="182"/>
      <c r="O591" s="183"/>
      <c r="P591" s="174"/>
      <c r="Q591" s="221"/>
      <c r="R591" s="183"/>
      <c r="S591" s="183"/>
      <c r="T591" s="183"/>
      <c r="U591" s="183"/>
      <c r="V591" s="174"/>
      <c r="W591" s="183"/>
      <c r="X591" s="183"/>
      <c r="Y591" s="183"/>
      <c r="Z591" s="183"/>
      <c r="AA591" s="183"/>
      <c r="AB591" s="183"/>
      <c r="AC591" s="183"/>
      <c r="AD591" s="183"/>
      <c r="AE591" s="183"/>
      <c r="AF591" s="183"/>
      <c r="AG591" s="183"/>
      <c r="AH591" s="183"/>
      <c r="AI591" s="183"/>
      <c r="AJ591" s="183"/>
      <c r="AK591" s="183"/>
      <c r="AL591" s="183"/>
      <c r="AM591" s="183"/>
      <c r="AN591" s="183"/>
      <c r="AO591" s="183"/>
      <c r="AP591" s="188"/>
      <c r="AQ591" s="134"/>
      <c r="AR591" s="134"/>
      <c r="AS591" s="189"/>
      <c r="AT591" s="189"/>
      <c r="AU591" s="134"/>
      <c r="AV591" s="189"/>
      <c r="AW591" s="189"/>
      <c r="AX591" s="189"/>
      <c r="AY591" s="134"/>
      <c r="AZ591" s="189"/>
      <c r="BA591" s="189"/>
      <c r="BB591" s="189"/>
      <c r="BC591" s="189"/>
      <c r="BD591" s="134"/>
      <c r="BE591" s="189"/>
      <c r="BF591" s="189"/>
      <c r="BG591" s="189"/>
      <c r="BH591" s="189"/>
      <c r="BI591" s="134"/>
      <c r="BJ591" s="189"/>
      <c r="BK591" s="189"/>
      <c r="BL591" s="189"/>
      <c r="BM591" s="189"/>
      <c r="BN591" s="189"/>
      <c r="BO591" s="189"/>
      <c r="BP591" s="189"/>
      <c r="BQ591" s="189"/>
      <c r="BR591" s="189"/>
      <c r="BS591" s="189"/>
      <c r="BT591" s="189"/>
      <c r="BU591" s="189"/>
      <c r="BV591" s="189"/>
      <c r="BW591" s="189"/>
      <c r="BX591" s="189"/>
      <c r="BY591" s="189"/>
      <c r="BZ591" s="189"/>
      <c r="CA591" s="189"/>
    </row>
    <row r="592">
      <c r="A592" s="174"/>
      <c r="B592" s="68"/>
      <c r="C592" s="69"/>
      <c r="E592" s="213"/>
      <c r="G592" s="178"/>
      <c r="H592" s="179"/>
      <c r="J592" s="133"/>
      <c r="L592" s="180"/>
      <c r="M592" s="181"/>
      <c r="N592" s="182"/>
      <c r="O592" s="183"/>
      <c r="P592" s="174"/>
      <c r="Q592" s="221"/>
      <c r="R592" s="183"/>
      <c r="S592" s="183"/>
      <c r="T592" s="183"/>
      <c r="U592" s="183"/>
      <c r="V592" s="174"/>
      <c r="W592" s="183"/>
      <c r="X592" s="183"/>
      <c r="Y592" s="183"/>
      <c r="Z592" s="183"/>
      <c r="AA592" s="183"/>
      <c r="AB592" s="183"/>
      <c r="AC592" s="183"/>
      <c r="AD592" s="183"/>
      <c r="AE592" s="183"/>
      <c r="AF592" s="183"/>
      <c r="AG592" s="183"/>
      <c r="AH592" s="183"/>
      <c r="AI592" s="183"/>
      <c r="AJ592" s="183"/>
      <c r="AK592" s="183"/>
      <c r="AL592" s="183"/>
      <c r="AM592" s="183"/>
      <c r="AN592" s="183"/>
      <c r="AO592" s="183"/>
      <c r="AP592" s="188"/>
      <c r="AQ592" s="134"/>
      <c r="AR592" s="134"/>
      <c r="AS592" s="189"/>
      <c r="AT592" s="189"/>
      <c r="AU592" s="134"/>
      <c r="AV592" s="189"/>
      <c r="AW592" s="189"/>
      <c r="AX592" s="189"/>
      <c r="AY592" s="134"/>
      <c r="AZ592" s="189"/>
      <c r="BA592" s="189"/>
      <c r="BB592" s="189"/>
      <c r="BC592" s="189"/>
      <c r="BD592" s="134"/>
      <c r="BE592" s="189"/>
      <c r="BF592" s="189"/>
      <c r="BG592" s="189"/>
      <c r="BH592" s="189"/>
      <c r="BI592" s="134"/>
      <c r="BJ592" s="189"/>
      <c r="BK592" s="189"/>
      <c r="BL592" s="189"/>
      <c r="BM592" s="189"/>
      <c r="BN592" s="189"/>
      <c r="BO592" s="189"/>
      <c r="BP592" s="189"/>
      <c r="BQ592" s="189"/>
      <c r="BR592" s="189"/>
      <c r="BS592" s="189"/>
      <c r="BT592" s="189"/>
      <c r="BU592" s="189"/>
      <c r="BV592" s="189"/>
      <c r="BW592" s="189"/>
      <c r="BX592" s="189"/>
      <c r="BY592" s="189"/>
      <c r="BZ592" s="189"/>
      <c r="CA592" s="189"/>
    </row>
    <row r="593">
      <c r="A593" s="174"/>
      <c r="B593" s="68"/>
      <c r="C593" s="69"/>
      <c r="E593" s="213"/>
      <c r="G593" s="178"/>
      <c r="H593" s="179"/>
      <c r="J593" s="133"/>
      <c r="L593" s="180"/>
      <c r="M593" s="181"/>
      <c r="N593" s="182"/>
      <c r="O593" s="183"/>
      <c r="P593" s="174"/>
      <c r="Q593" s="221"/>
      <c r="R593" s="183"/>
      <c r="S593" s="183"/>
      <c r="T593" s="183"/>
      <c r="U593" s="183"/>
      <c r="V593" s="174"/>
      <c r="W593" s="183"/>
      <c r="X593" s="183"/>
      <c r="Y593" s="183"/>
      <c r="Z593" s="183"/>
      <c r="AA593" s="183"/>
      <c r="AB593" s="183"/>
      <c r="AC593" s="183"/>
      <c r="AD593" s="183"/>
      <c r="AE593" s="183"/>
      <c r="AF593" s="183"/>
      <c r="AG593" s="183"/>
      <c r="AH593" s="183"/>
      <c r="AI593" s="183"/>
      <c r="AJ593" s="183"/>
      <c r="AK593" s="183"/>
      <c r="AL593" s="183"/>
      <c r="AM593" s="183"/>
      <c r="AN593" s="183"/>
      <c r="AO593" s="183"/>
      <c r="AP593" s="188"/>
      <c r="AQ593" s="134"/>
      <c r="AR593" s="134"/>
      <c r="AS593" s="189"/>
      <c r="AT593" s="189"/>
      <c r="AU593" s="134"/>
      <c r="AV593" s="189"/>
      <c r="AW593" s="189"/>
      <c r="AX593" s="189"/>
      <c r="AY593" s="134"/>
      <c r="AZ593" s="189"/>
      <c r="BA593" s="189"/>
      <c r="BB593" s="189"/>
      <c r="BC593" s="189"/>
      <c r="BD593" s="134"/>
      <c r="BE593" s="189"/>
      <c r="BF593" s="189"/>
      <c r="BG593" s="189"/>
      <c r="BH593" s="189"/>
      <c r="BI593" s="134"/>
      <c r="BJ593" s="189"/>
      <c r="BK593" s="189"/>
      <c r="BL593" s="189"/>
      <c r="BM593" s="189"/>
      <c r="BN593" s="189"/>
      <c r="BO593" s="189"/>
      <c r="BP593" s="189"/>
      <c r="BQ593" s="189"/>
      <c r="BR593" s="189"/>
      <c r="BS593" s="189"/>
      <c r="BT593" s="189"/>
      <c r="BU593" s="189"/>
      <c r="BV593" s="189"/>
      <c r="BW593" s="189"/>
      <c r="BX593" s="189"/>
      <c r="BY593" s="189"/>
      <c r="BZ593" s="189"/>
      <c r="CA593" s="189"/>
    </row>
    <row r="594">
      <c r="A594" s="174"/>
      <c r="B594" s="68"/>
      <c r="C594" s="69"/>
      <c r="E594" s="213"/>
      <c r="G594" s="178"/>
      <c r="H594" s="179"/>
      <c r="J594" s="133"/>
      <c r="L594" s="180"/>
      <c r="M594" s="181"/>
      <c r="N594" s="182"/>
      <c r="O594" s="183"/>
      <c r="P594" s="174"/>
      <c r="Q594" s="221"/>
      <c r="R594" s="183"/>
      <c r="S594" s="183"/>
      <c r="T594" s="183"/>
      <c r="U594" s="183"/>
      <c r="V594" s="174"/>
      <c r="W594" s="183"/>
      <c r="X594" s="183"/>
      <c r="Y594" s="183"/>
      <c r="Z594" s="183"/>
      <c r="AA594" s="183"/>
      <c r="AB594" s="183"/>
      <c r="AC594" s="183"/>
      <c r="AD594" s="183"/>
      <c r="AE594" s="183"/>
      <c r="AF594" s="183"/>
      <c r="AG594" s="183"/>
      <c r="AH594" s="183"/>
      <c r="AI594" s="183"/>
      <c r="AJ594" s="183"/>
      <c r="AK594" s="183"/>
      <c r="AL594" s="183"/>
      <c r="AM594" s="183"/>
      <c r="AN594" s="183"/>
      <c r="AO594" s="183"/>
      <c r="AP594" s="188"/>
      <c r="AQ594" s="134"/>
      <c r="AR594" s="134"/>
      <c r="AS594" s="189"/>
      <c r="AT594" s="189"/>
      <c r="AU594" s="134"/>
      <c r="AV594" s="189"/>
      <c r="AW594" s="189"/>
      <c r="AX594" s="189"/>
      <c r="AY594" s="134"/>
      <c r="AZ594" s="189"/>
      <c r="BA594" s="189"/>
      <c r="BB594" s="189"/>
      <c r="BC594" s="189"/>
      <c r="BD594" s="134"/>
      <c r="BE594" s="189"/>
      <c r="BF594" s="189"/>
      <c r="BG594" s="189"/>
      <c r="BH594" s="189"/>
      <c r="BI594" s="134"/>
      <c r="BJ594" s="189"/>
      <c r="BK594" s="189"/>
      <c r="BL594" s="189"/>
      <c r="BM594" s="189"/>
      <c r="BN594" s="189"/>
      <c r="BO594" s="189"/>
      <c r="BP594" s="189"/>
      <c r="BQ594" s="189"/>
      <c r="BR594" s="189"/>
      <c r="BS594" s="189"/>
      <c r="BT594" s="189"/>
      <c r="BU594" s="189"/>
      <c r="BV594" s="189"/>
      <c r="BW594" s="189"/>
      <c r="BX594" s="189"/>
      <c r="BY594" s="189"/>
      <c r="BZ594" s="189"/>
      <c r="CA594" s="189"/>
    </row>
    <row r="595">
      <c r="A595" s="174"/>
      <c r="B595" s="68"/>
      <c r="C595" s="69"/>
      <c r="E595" s="213"/>
      <c r="G595" s="178"/>
      <c r="H595" s="179"/>
      <c r="J595" s="133"/>
      <c r="L595" s="180"/>
      <c r="M595" s="181"/>
      <c r="N595" s="182"/>
      <c r="O595" s="183"/>
      <c r="P595" s="174"/>
      <c r="Q595" s="221"/>
      <c r="R595" s="183"/>
      <c r="S595" s="183"/>
      <c r="T595" s="183"/>
      <c r="U595" s="183"/>
      <c r="V595" s="174"/>
      <c r="W595" s="183"/>
      <c r="X595" s="183"/>
      <c r="Y595" s="183"/>
      <c r="Z595" s="183"/>
      <c r="AA595" s="183"/>
      <c r="AB595" s="183"/>
      <c r="AC595" s="183"/>
      <c r="AD595" s="183"/>
      <c r="AE595" s="183"/>
      <c r="AF595" s="183"/>
      <c r="AG595" s="183"/>
      <c r="AH595" s="183"/>
      <c r="AI595" s="183"/>
      <c r="AJ595" s="183"/>
      <c r="AK595" s="183"/>
      <c r="AL595" s="183"/>
      <c r="AM595" s="183"/>
      <c r="AN595" s="183"/>
      <c r="AO595" s="183"/>
      <c r="AP595" s="188"/>
      <c r="AQ595" s="134"/>
      <c r="AR595" s="134"/>
      <c r="AS595" s="189"/>
      <c r="AT595" s="189"/>
      <c r="AU595" s="134"/>
      <c r="AV595" s="189"/>
      <c r="AW595" s="189"/>
      <c r="AX595" s="189"/>
      <c r="AY595" s="134"/>
      <c r="AZ595" s="189"/>
      <c r="BA595" s="189"/>
      <c r="BB595" s="189"/>
      <c r="BC595" s="189"/>
      <c r="BD595" s="134"/>
      <c r="BE595" s="189"/>
      <c r="BF595" s="189"/>
      <c r="BG595" s="189"/>
      <c r="BH595" s="189"/>
      <c r="BI595" s="134"/>
      <c r="BJ595" s="189"/>
      <c r="BK595" s="189"/>
      <c r="BL595" s="189"/>
      <c r="BM595" s="189"/>
      <c r="BN595" s="189"/>
      <c r="BO595" s="189"/>
      <c r="BP595" s="189"/>
      <c r="BQ595" s="189"/>
      <c r="BR595" s="189"/>
      <c r="BS595" s="189"/>
      <c r="BT595" s="189"/>
      <c r="BU595" s="189"/>
      <c r="BV595" s="189"/>
      <c r="BW595" s="189"/>
      <c r="BX595" s="189"/>
      <c r="BY595" s="189"/>
      <c r="BZ595" s="189"/>
      <c r="CA595" s="189"/>
    </row>
    <row r="596">
      <c r="A596" s="174"/>
      <c r="B596" s="68"/>
      <c r="C596" s="69"/>
      <c r="E596" s="213"/>
      <c r="G596" s="178"/>
      <c r="H596" s="179"/>
      <c r="J596" s="133"/>
      <c r="L596" s="180"/>
      <c r="M596" s="181"/>
      <c r="N596" s="182"/>
      <c r="O596" s="183"/>
      <c r="P596" s="174"/>
      <c r="Q596" s="221"/>
      <c r="R596" s="183"/>
      <c r="S596" s="183"/>
      <c r="T596" s="183"/>
      <c r="U596" s="183"/>
      <c r="V596" s="174"/>
      <c r="W596" s="183"/>
      <c r="X596" s="183"/>
      <c r="Y596" s="183"/>
      <c r="Z596" s="183"/>
      <c r="AA596" s="183"/>
      <c r="AB596" s="183"/>
      <c r="AC596" s="183"/>
      <c r="AD596" s="183"/>
      <c r="AE596" s="183"/>
      <c r="AF596" s="183"/>
      <c r="AG596" s="183"/>
      <c r="AH596" s="183"/>
      <c r="AI596" s="183"/>
      <c r="AJ596" s="183"/>
      <c r="AK596" s="183"/>
      <c r="AL596" s="183"/>
      <c r="AM596" s="183"/>
      <c r="AN596" s="183"/>
      <c r="AO596" s="183"/>
      <c r="AP596" s="188"/>
      <c r="AQ596" s="134"/>
      <c r="AR596" s="134"/>
      <c r="AS596" s="189"/>
      <c r="AT596" s="189"/>
      <c r="AU596" s="134"/>
      <c r="AV596" s="189"/>
      <c r="AW596" s="189"/>
      <c r="AX596" s="189"/>
      <c r="AY596" s="134"/>
      <c r="AZ596" s="189"/>
      <c r="BA596" s="189"/>
      <c r="BB596" s="189"/>
      <c r="BC596" s="189"/>
      <c r="BD596" s="134"/>
      <c r="BE596" s="189"/>
      <c r="BF596" s="189"/>
      <c r="BG596" s="189"/>
      <c r="BH596" s="189"/>
      <c r="BI596" s="134"/>
      <c r="BJ596" s="189"/>
      <c r="BK596" s="189"/>
      <c r="BL596" s="189"/>
      <c r="BM596" s="189"/>
      <c r="BN596" s="189"/>
      <c r="BO596" s="189"/>
      <c r="BP596" s="189"/>
      <c r="BQ596" s="189"/>
      <c r="BR596" s="189"/>
      <c r="BS596" s="189"/>
      <c r="BT596" s="189"/>
      <c r="BU596" s="189"/>
      <c r="BV596" s="189"/>
      <c r="BW596" s="189"/>
      <c r="BX596" s="189"/>
      <c r="BY596" s="189"/>
      <c r="BZ596" s="189"/>
      <c r="CA596" s="189"/>
    </row>
    <row r="597">
      <c r="A597" s="174"/>
      <c r="B597" s="68"/>
      <c r="C597" s="69"/>
      <c r="E597" s="213"/>
      <c r="G597" s="178"/>
      <c r="H597" s="179"/>
      <c r="J597" s="133"/>
      <c r="L597" s="180"/>
      <c r="M597" s="181"/>
      <c r="N597" s="182"/>
      <c r="O597" s="183"/>
      <c r="P597" s="174"/>
      <c r="Q597" s="221"/>
      <c r="R597" s="183"/>
      <c r="S597" s="183"/>
      <c r="T597" s="183"/>
      <c r="U597" s="183"/>
      <c r="V597" s="174"/>
      <c r="W597" s="183"/>
      <c r="X597" s="183"/>
      <c r="Y597" s="183"/>
      <c r="Z597" s="183"/>
      <c r="AA597" s="183"/>
      <c r="AB597" s="183"/>
      <c r="AC597" s="183"/>
      <c r="AD597" s="183"/>
      <c r="AE597" s="183"/>
      <c r="AF597" s="183"/>
      <c r="AG597" s="183"/>
      <c r="AH597" s="183"/>
      <c r="AI597" s="183"/>
      <c r="AJ597" s="183"/>
      <c r="AK597" s="183"/>
      <c r="AL597" s="183"/>
      <c r="AM597" s="183"/>
      <c r="AN597" s="183"/>
      <c r="AO597" s="183"/>
      <c r="AP597" s="188"/>
      <c r="AQ597" s="134"/>
      <c r="AR597" s="134"/>
      <c r="AS597" s="189"/>
      <c r="AT597" s="189"/>
      <c r="AU597" s="134"/>
      <c r="AV597" s="189"/>
      <c r="AW597" s="189"/>
      <c r="AX597" s="189"/>
      <c r="AY597" s="134"/>
      <c r="AZ597" s="189"/>
      <c r="BA597" s="189"/>
      <c r="BB597" s="189"/>
      <c r="BC597" s="189"/>
      <c r="BD597" s="134"/>
      <c r="BE597" s="189"/>
      <c r="BF597" s="189"/>
      <c r="BG597" s="189"/>
      <c r="BH597" s="189"/>
      <c r="BI597" s="134"/>
      <c r="BJ597" s="189"/>
      <c r="BK597" s="189"/>
      <c r="BL597" s="189"/>
      <c r="BM597" s="189"/>
      <c r="BN597" s="189"/>
      <c r="BO597" s="189"/>
      <c r="BP597" s="189"/>
      <c r="BQ597" s="189"/>
      <c r="BR597" s="189"/>
      <c r="BS597" s="189"/>
      <c r="BT597" s="189"/>
      <c r="BU597" s="189"/>
      <c r="BV597" s="189"/>
      <c r="BW597" s="189"/>
      <c r="BX597" s="189"/>
      <c r="BY597" s="189"/>
      <c r="BZ597" s="189"/>
      <c r="CA597" s="189"/>
    </row>
    <row r="598">
      <c r="A598" s="174"/>
      <c r="B598" s="68"/>
      <c r="C598" s="69"/>
      <c r="E598" s="213"/>
      <c r="G598" s="178"/>
      <c r="H598" s="179"/>
      <c r="J598" s="133"/>
      <c r="L598" s="180"/>
      <c r="M598" s="181"/>
      <c r="N598" s="182"/>
      <c r="O598" s="183"/>
      <c r="P598" s="174"/>
      <c r="Q598" s="221"/>
      <c r="R598" s="183"/>
      <c r="S598" s="183"/>
      <c r="T598" s="183"/>
      <c r="U598" s="183"/>
      <c r="V598" s="174"/>
      <c r="W598" s="183"/>
      <c r="X598" s="183"/>
      <c r="Y598" s="183"/>
      <c r="Z598" s="183"/>
      <c r="AA598" s="183"/>
      <c r="AB598" s="183"/>
      <c r="AC598" s="183"/>
      <c r="AD598" s="183"/>
      <c r="AE598" s="183"/>
      <c r="AF598" s="183"/>
      <c r="AG598" s="183"/>
      <c r="AH598" s="183"/>
      <c r="AI598" s="183"/>
      <c r="AJ598" s="183"/>
      <c r="AK598" s="183"/>
      <c r="AL598" s="183"/>
      <c r="AM598" s="183"/>
      <c r="AN598" s="183"/>
      <c r="AO598" s="183"/>
      <c r="AP598" s="188"/>
      <c r="AQ598" s="134"/>
      <c r="AR598" s="134"/>
      <c r="AS598" s="189"/>
      <c r="AT598" s="189"/>
      <c r="AU598" s="134"/>
      <c r="AV598" s="189"/>
      <c r="AW598" s="189"/>
      <c r="AX598" s="189"/>
      <c r="AY598" s="134"/>
      <c r="AZ598" s="189"/>
      <c r="BA598" s="189"/>
      <c r="BB598" s="189"/>
      <c r="BC598" s="189"/>
      <c r="BD598" s="134"/>
      <c r="BE598" s="189"/>
      <c r="BF598" s="189"/>
      <c r="BG598" s="189"/>
      <c r="BH598" s="189"/>
      <c r="BI598" s="134"/>
      <c r="BJ598" s="189"/>
      <c r="BK598" s="189"/>
      <c r="BL598" s="189"/>
      <c r="BM598" s="189"/>
      <c r="BN598" s="189"/>
      <c r="BO598" s="189"/>
      <c r="BP598" s="189"/>
      <c r="BQ598" s="189"/>
      <c r="BR598" s="189"/>
      <c r="BS598" s="189"/>
      <c r="BT598" s="189"/>
      <c r="BU598" s="189"/>
      <c r="BV598" s="189"/>
      <c r="BW598" s="189"/>
      <c r="BX598" s="189"/>
      <c r="BY598" s="189"/>
      <c r="BZ598" s="189"/>
      <c r="CA598" s="189"/>
    </row>
    <row r="599">
      <c r="A599" s="174"/>
      <c r="B599" s="68"/>
      <c r="C599" s="69"/>
      <c r="E599" s="213"/>
      <c r="G599" s="178"/>
      <c r="H599" s="179"/>
      <c r="J599" s="133"/>
      <c r="L599" s="180"/>
      <c r="M599" s="181"/>
      <c r="N599" s="182"/>
      <c r="O599" s="183"/>
      <c r="P599" s="174"/>
      <c r="Q599" s="221"/>
      <c r="R599" s="183"/>
      <c r="S599" s="183"/>
      <c r="T599" s="183"/>
      <c r="U599" s="183"/>
      <c r="V599" s="174"/>
      <c r="W599" s="183"/>
      <c r="X599" s="183"/>
      <c r="Y599" s="183"/>
      <c r="Z599" s="183"/>
      <c r="AA599" s="183"/>
      <c r="AB599" s="183"/>
      <c r="AC599" s="183"/>
      <c r="AD599" s="183"/>
      <c r="AE599" s="183"/>
      <c r="AF599" s="183"/>
      <c r="AG599" s="183"/>
      <c r="AH599" s="183"/>
      <c r="AI599" s="183"/>
      <c r="AJ599" s="183"/>
      <c r="AK599" s="183"/>
      <c r="AL599" s="183"/>
      <c r="AM599" s="183"/>
      <c r="AN599" s="183"/>
      <c r="AO599" s="183"/>
      <c r="AP599" s="188"/>
      <c r="AQ599" s="134"/>
      <c r="AR599" s="134"/>
      <c r="AS599" s="189"/>
      <c r="AT599" s="189"/>
      <c r="AU599" s="134"/>
      <c r="AV599" s="189"/>
      <c r="AW599" s="189"/>
      <c r="AX599" s="189"/>
      <c r="AY599" s="134"/>
      <c r="AZ599" s="189"/>
      <c r="BA599" s="189"/>
      <c r="BB599" s="189"/>
      <c r="BC599" s="189"/>
      <c r="BD599" s="134"/>
      <c r="BE599" s="189"/>
      <c r="BF599" s="189"/>
      <c r="BG599" s="189"/>
      <c r="BH599" s="189"/>
      <c r="BI599" s="134"/>
      <c r="BJ599" s="189"/>
      <c r="BK599" s="189"/>
      <c r="BL599" s="189"/>
      <c r="BM599" s="189"/>
      <c r="BN599" s="189"/>
      <c r="BO599" s="189"/>
      <c r="BP599" s="189"/>
      <c r="BQ599" s="189"/>
      <c r="BR599" s="189"/>
      <c r="BS599" s="189"/>
      <c r="BT599" s="189"/>
      <c r="BU599" s="189"/>
      <c r="BV599" s="189"/>
      <c r="BW599" s="189"/>
      <c r="BX599" s="189"/>
      <c r="BY599" s="189"/>
      <c r="BZ599" s="189"/>
      <c r="CA599" s="189"/>
    </row>
    <row r="600">
      <c r="A600" s="174"/>
      <c r="B600" s="68"/>
      <c r="C600" s="69"/>
      <c r="E600" s="213"/>
      <c r="G600" s="178"/>
      <c r="H600" s="179"/>
      <c r="J600" s="133"/>
      <c r="L600" s="180"/>
      <c r="M600" s="181"/>
      <c r="N600" s="182"/>
      <c r="O600" s="183"/>
      <c r="P600" s="174"/>
      <c r="Q600" s="221"/>
      <c r="R600" s="183"/>
      <c r="S600" s="183"/>
      <c r="T600" s="183"/>
      <c r="U600" s="183"/>
      <c r="V600" s="174"/>
      <c r="W600" s="183"/>
      <c r="X600" s="183"/>
      <c r="Y600" s="183"/>
      <c r="Z600" s="183"/>
      <c r="AA600" s="183"/>
      <c r="AB600" s="183"/>
      <c r="AC600" s="183"/>
      <c r="AD600" s="183"/>
      <c r="AE600" s="183"/>
      <c r="AF600" s="183"/>
      <c r="AG600" s="183"/>
      <c r="AH600" s="183"/>
      <c r="AI600" s="183"/>
      <c r="AJ600" s="183"/>
      <c r="AK600" s="183"/>
      <c r="AL600" s="183"/>
      <c r="AM600" s="183"/>
      <c r="AN600" s="183"/>
      <c r="AO600" s="183"/>
      <c r="AP600" s="188"/>
      <c r="AQ600" s="134"/>
      <c r="AR600" s="134"/>
      <c r="AS600" s="189"/>
      <c r="AT600" s="189"/>
      <c r="AU600" s="134"/>
      <c r="AV600" s="189"/>
      <c r="AW600" s="189"/>
      <c r="AX600" s="189"/>
      <c r="AY600" s="134"/>
      <c r="AZ600" s="189"/>
      <c r="BA600" s="189"/>
      <c r="BB600" s="189"/>
      <c r="BC600" s="189"/>
      <c r="BD600" s="134"/>
      <c r="BE600" s="189"/>
      <c r="BF600" s="189"/>
      <c r="BG600" s="189"/>
      <c r="BH600" s="189"/>
      <c r="BI600" s="134"/>
      <c r="BJ600" s="189"/>
      <c r="BK600" s="189"/>
      <c r="BL600" s="189"/>
      <c r="BM600" s="189"/>
      <c r="BN600" s="189"/>
      <c r="BO600" s="189"/>
      <c r="BP600" s="189"/>
      <c r="BQ600" s="189"/>
      <c r="BR600" s="189"/>
      <c r="BS600" s="189"/>
      <c r="BT600" s="189"/>
      <c r="BU600" s="189"/>
      <c r="BV600" s="189"/>
      <c r="BW600" s="189"/>
      <c r="BX600" s="189"/>
      <c r="BY600" s="189"/>
      <c r="BZ600" s="189"/>
      <c r="CA600" s="189"/>
    </row>
    <row r="601">
      <c r="A601" s="174"/>
      <c r="B601" s="68"/>
      <c r="C601" s="69"/>
      <c r="E601" s="213"/>
      <c r="G601" s="178"/>
      <c r="H601" s="179"/>
      <c r="J601" s="133"/>
      <c r="L601" s="180"/>
      <c r="M601" s="181"/>
      <c r="N601" s="182"/>
      <c r="O601" s="183"/>
      <c r="P601" s="174"/>
      <c r="Q601" s="221"/>
      <c r="R601" s="183"/>
      <c r="S601" s="183"/>
      <c r="T601" s="183"/>
      <c r="U601" s="183"/>
      <c r="V601" s="174"/>
      <c r="W601" s="183"/>
      <c r="X601" s="183"/>
      <c r="Y601" s="183"/>
      <c r="Z601" s="183"/>
      <c r="AA601" s="183"/>
      <c r="AB601" s="183"/>
      <c r="AC601" s="183"/>
      <c r="AD601" s="183"/>
      <c r="AE601" s="183"/>
      <c r="AF601" s="183"/>
      <c r="AG601" s="183"/>
      <c r="AH601" s="183"/>
      <c r="AI601" s="183"/>
      <c r="AJ601" s="183"/>
      <c r="AK601" s="183"/>
      <c r="AL601" s="183"/>
      <c r="AM601" s="183"/>
      <c r="AN601" s="183"/>
      <c r="AO601" s="183"/>
      <c r="AP601" s="188"/>
      <c r="AQ601" s="134"/>
      <c r="AR601" s="134"/>
      <c r="AS601" s="189"/>
      <c r="AT601" s="189"/>
      <c r="AU601" s="134"/>
      <c r="AV601" s="189"/>
      <c r="AW601" s="189"/>
      <c r="AX601" s="189"/>
      <c r="AY601" s="134"/>
      <c r="AZ601" s="189"/>
      <c r="BA601" s="189"/>
      <c r="BB601" s="189"/>
      <c r="BC601" s="189"/>
      <c r="BD601" s="134"/>
      <c r="BE601" s="189"/>
      <c r="BF601" s="189"/>
      <c r="BG601" s="189"/>
      <c r="BH601" s="189"/>
      <c r="BI601" s="134"/>
      <c r="BJ601" s="189"/>
      <c r="BK601" s="189"/>
      <c r="BL601" s="189"/>
      <c r="BM601" s="189"/>
      <c r="BN601" s="189"/>
      <c r="BO601" s="189"/>
      <c r="BP601" s="189"/>
      <c r="BQ601" s="189"/>
      <c r="BR601" s="189"/>
      <c r="BS601" s="189"/>
      <c r="BT601" s="189"/>
      <c r="BU601" s="189"/>
      <c r="BV601" s="189"/>
      <c r="BW601" s="189"/>
      <c r="BX601" s="189"/>
      <c r="BY601" s="189"/>
      <c r="BZ601" s="189"/>
      <c r="CA601" s="189"/>
    </row>
    <row r="602">
      <c r="A602" s="174"/>
      <c r="B602" s="68"/>
      <c r="C602" s="69"/>
      <c r="E602" s="213"/>
      <c r="G602" s="178"/>
      <c r="H602" s="179"/>
      <c r="J602" s="133"/>
      <c r="L602" s="180"/>
      <c r="M602" s="181"/>
      <c r="N602" s="182"/>
      <c r="O602" s="183"/>
      <c r="P602" s="174"/>
      <c r="Q602" s="221"/>
      <c r="R602" s="183"/>
      <c r="S602" s="183"/>
      <c r="T602" s="183"/>
      <c r="U602" s="183"/>
      <c r="V602" s="174"/>
      <c r="W602" s="183"/>
      <c r="X602" s="183"/>
      <c r="Y602" s="183"/>
      <c r="Z602" s="183"/>
      <c r="AA602" s="183"/>
      <c r="AB602" s="183"/>
      <c r="AC602" s="183"/>
      <c r="AD602" s="183"/>
      <c r="AE602" s="183"/>
      <c r="AF602" s="183"/>
      <c r="AG602" s="183"/>
      <c r="AH602" s="183"/>
      <c r="AI602" s="183"/>
      <c r="AJ602" s="183"/>
      <c r="AK602" s="183"/>
      <c r="AL602" s="183"/>
      <c r="AM602" s="183"/>
      <c r="AN602" s="183"/>
      <c r="AO602" s="183"/>
      <c r="AP602" s="188"/>
      <c r="AQ602" s="134"/>
      <c r="AR602" s="134"/>
      <c r="AS602" s="189"/>
      <c r="AT602" s="189"/>
      <c r="AU602" s="134"/>
      <c r="AV602" s="189"/>
      <c r="AW602" s="189"/>
      <c r="AX602" s="189"/>
      <c r="AY602" s="134"/>
      <c r="AZ602" s="189"/>
      <c r="BA602" s="189"/>
      <c r="BB602" s="189"/>
      <c r="BC602" s="189"/>
      <c r="BD602" s="134"/>
      <c r="BE602" s="189"/>
      <c r="BF602" s="189"/>
      <c r="BG602" s="189"/>
      <c r="BH602" s="189"/>
      <c r="BI602" s="134"/>
      <c r="BJ602" s="189"/>
      <c r="BK602" s="189"/>
      <c r="BL602" s="189"/>
      <c r="BM602" s="189"/>
      <c r="BN602" s="189"/>
      <c r="BO602" s="189"/>
      <c r="BP602" s="189"/>
      <c r="BQ602" s="189"/>
      <c r="BR602" s="189"/>
      <c r="BS602" s="189"/>
      <c r="BT602" s="189"/>
      <c r="BU602" s="189"/>
      <c r="BV602" s="189"/>
      <c r="BW602" s="189"/>
      <c r="BX602" s="189"/>
      <c r="BY602" s="189"/>
      <c r="BZ602" s="189"/>
      <c r="CA602" s="189"/>
    </row>
    <row r="603">
      <c r="A603" s="174"/>
      <c r="B603" s="231"/>
      <c r="C603" s="69"/>
      <c r="E603" s="213"/>
      <c r="G603" s="178"/>
      <c r="H603" s="179"/>
      <c r="J603" s="133"/>
      <c r="L603" s="180"/>
      <c r="M603" s="181"/>
      <c r="N603" s="182"/>
      <c r="O603" s="183"/>
      <c r="P603" s="174"/>
      <c r="Q603" s="221"/>
      <c r="R603" s="183"/>
      <c r="S603" s="183"/>
      <c r="T603" s="183"/>
      <c r="U603" s="183"/>
      <c r="V603" s="174"/>
      <c r="W603" s="183"/>
      <c r="X603" s="183"/>
      <c r="Y603" s="183"/>
      <c r="Z603" s="183"/>
      <c r="AA603" s="183"/>
      <c r="AB603" s="183"/>
      <c r="AC603" s="183"/>
      <c r="AD603" s="183"/>
      <c r="AE603" s="183"/>
      <c r="AF603" s="183"/>
      <c r="AG603" s="183"/>
      <c r="AH603" s="183"/>
      <c r="AI603" s="183"/>
      <c r="AJ603" s="183"/>
      <c r="AK603" s="183"/>
      <c r="AL603" s="183"/>
      <c r="AM603" s="183"/>
      <c r="AN603" s="183"/>
      <c r="AO603" s="183"/>
      <c r="AP603" s="188"/>
      <c r="AQ603" s="134"/>
      <c r="AR603" s="134"/>
      <c r="AS603" s="189"/>
      <c r="AT603" s="189"/>
      <c r="AU603" s="134"/>
      <c r="AV603" s="189"/>
      <c r="AW603" s="189"/>
      <c r="AX603" s="189"/>
      <c r="AY603" s="134"/>
      <c r="AZ603" s="189"/>
      <c r="BA603" s="189"/>
      <c r="BB603" s="189"/>
      <c r="BC603" s="189"/>
      <c r="BD603" s="134"/>
      <c r="BE603" s="189"/>
      <c r="BF603" s="189"/>
      <c r="BG603" s="189"/>
      <c r="BH603" s="189"/>
      <c r="BI603" s="134"/>
      <c r="BJ603" s="189"/>
      <c r="BK603" s="189"/>
      <c r="BL603" s="189"/>
      <c r="BM603" s="189"/>
      <c r="BN603" s="189"/>
      <c r="BO603" s="189"/>
      <c r="BP603" s="189"/>
      <c r="BQ603" s="189"/>
      <c r="BR603" s="189"/>
      <c r="BS603" s="189"/>
      <c r="BT603" s="189"/>
      <c r="BU603" s="189"/>
      <c r="BV603" s="189"/>
      <c r="BW603" s="189"/>
      <c r="BX603" s="189"/>
      <c r="BY603" s="189"/>
      <c r="BZ603" s="189"/>
      <c r="CA603" s="189"/>
    </row>
    <row r="604">
      <c r="A604" s="174"/>
      <c r="B604" s="231"/>
      <c r="C604" s="69"/>
      <c r="E604" s="213"/>
      <c r="G604" s="178"/>
      <c r="H604" s="179"/>
      <c r="J604" s="133"/>
      <c r="L604" s="180"/>
      <c r="M604" s="181"/>
      <c r="N604" s="182"/>
      <c r="O604" s="183"/>
      <c r="P604" s="174"/>
      <c r="Q604" s="221"/>
      <c r="R604" s="183"/>
      <c r="S604" s="183"/>
      <c r="T604" s="183"/>
      <c r="U604" s="183"/>
      <c r="V604" s="174"/>
      <c r="W604" s="183"/>
      <c r="X604" s="183"/>
      <c r="Y604" s="183"/>
      <c r="Z604" s="183"/>
      <c r="AA604" s="183"/>
      <c r="AB604" s="183"/>
      <c r="AC604" s="183"/>
      <c r="AD604" s="183"/>
      <c r="AE604" s="183"/>
      <c r="AF604" s="183"/>
      <c r="AG604" s="183"/>
      <c r="AH604" s="183"/>
      <c r="AI604" s="183"/>
      <c r="AJ604" s="183"/>
      <c r="AK604" s="183"/>
      <c r="AL604" s="183"/>
      <c r="AM604" s="183"/>
      <c r="AN604" s="183"/>
      <c r="AO604" s="183"/>
      <c r="AP604" s="188"/>
      <c r="AQ604" s="134"/>
      <c r="AR604" s="134"/>
      <c r="AS604" s="189"/>
      <c r="AT604" s="189"/>
      <c r="AU604" s="134"/>
      <c r="AV604" s="189"/>
      <c r="AW604" s="189"/>
      <c r="AX604" s="189"/>
      <c r="AY604" s="134"/>
      <c r="AZ604" s="189"/>
      <c r="BA604" s="189"/>
      <c r="BB604" s="189"/>
      <c r="BC604" s="189"/>
      <c r="BD604" s="134"/>
      <c r="BE604" s="189"/>
      <c r="BF604" s="189"/>
      <c r="BG604" s="189"/>
      <c r="BH604" s="189"/>
      <c r="BI604" s="134"/>
      <c r="BJ604" s="189"/>
      <c r="BK604" s="189"/>
      <c r="BL604" s="189"/>
      <c r="BM604" s="189"/>
      <c r="BN604" s="189"/>
      <c r="BO604" s="189"/>
      <c r="BP604" s="189"/>
      <c r="BQ604" s="189"/>
      <c r="BR604" s="189"/>
      <c r="BS604" s="189"/>
      <c r="BT604" s="189"/>
      <c r="BU604" s="189"/>
      <c r="BV604" s="189"/>
      <c r="BW604" s="189"/>
      <c r="BX604" s="189"/>
      <c r="BY604" s="189"/>
      <c r="BZ604" s="189"/>
      <c r="CA604" s="189"/>
    </row>
    <row r="605">
      <c r="A605" s="174"/>
      <c r="B605" s="231"/>
      <c r="C605" s="69"/>
      <c r="E605" s="213"/>
      <c r="G605" s="178"/>
      <c r="H605" s="179"/>
      <c r="J605" s="133"/>
      <c r="L605" s="180"/>
      <c r="M605" s="181"/>
      <c r="N605" s="182"/>
      <c r="O605" s="183"/>
      <c r="P605" s="174"/>
      <c r="Q605" s="221"/>
      <c r="R605" s="183"/>
      <c r="S605" s="183"/>
      <c r="T605" s="183"/>
      <c r="U605" s="183"/>
      <c r="V605" s="174"/>
      <c r="W605" s="183"/>
      <c r="X605" s="183"/>
      <c r="Y605" s="183"/>
      <c r="Z605" s="183"/>
      <c r="AA605" s="183"/>
      <c r="AB605" s="183"/>
      <c r="AC605" s="183"/>
      <c r="AD605" s="183"/>
      <c r="AE605" s="183"/>
      <c r="AF605" s="183"/>
      <c r="AG605" s="183"/>
      <c r="AH605" s="183"/>
      <c r="AI605" s="183"/>
      <c r="AJ605" s="183"/>
      <c r="AK605" s="183"/>
      <c r="AL605" s="183"/>
      <c r="AM605" s="183"/>
      <c r="AN605" s="183"/>
      <c r="AO605" s="183"/>
      <c r="AP605" s="188"/>
      <c r="AQ605" s="134"/>
      <c r="AR605" s="134"/>
      <c r="AS605" s="189"/>
      <c r="AT605" s="189"/>
      <c r="AU605" s="134"/>
      <c r="AV605" s="189"/>
      <c r="AW605" s="189"/>
      <c r="AX605" s="189"/>
      <c r="AY605" s="134"/>
      <c r="AZ605" s="189"/>
      <c r="BA605" s="189"/>
      <c r="BB605" s="189"/>
      <c r="BC605" s="189"/>
      <c r="BD605" s="134"/>
      <c r="BE605" s="189"/>
      <c r="BF605" s="189"/>
      <c r="BG605" s="189"/>
      <c r="BH605" s="189"/>
      <c r="BI605" s="134"/>
      <c r="BJ605" s="189"/>
      <c r="BK605" s="189"/>
      <c r="BL605" s="189"/>
      <c r="BM605" s="189"/>
      <c r="BN605" s="189"/>
      <c r="BO605" s="189"/>
      <c r="BP605" s="189"/>
      <c r="BQ605" s="189"/>
      <c r="BR605" s="189"/>
      <c r="BS605" s="189"/>
      <c r="BT605" s="189"/>
      <c r="BU605" s="189"/>
      <c r="BV605" s="189"/>
      <c r="BW605" s="189"/>
      <c r="BX605" s="189"/>
      <c r="BY605" s="189"/>
      <c r="BZ605" s="189"/>
      <c r="CA605" s="189"/>
    </row>
    <row r="606">
      <c r="A606" s="174"/>
      <c r="B606" s="231"/>
      <c r="C606" s="69"/>
      <c r="E606" s="213"/>
      <c r="G606" s="178"/>
      <c r="H606" s="179"/>
      <c r="J606" s="133"/>
      <c r="L606" s="180"/>
      <c r="M606" s="181"/>
      <c r="N606" s="182"/>
      <c r="O606" s="183"/>
      <c r="P606" s="174"/>
      <c r="Q606" s="221"/>
      <c r="R606" s="183"/>
      <c r="S606" s="183"/>
      <c r="T606" s="183"/>
      <c r="U606" s="183"/>
      <c r="V606" s="174"/>
      <c r="W606" s="183"/>
      <c r="X606" s="183"/>
      <c r="Y606" s="183"/>
      <c r="Z606" s="183"/>
      <c r="AA606" s="183"/>
      <c r="AB606" s="183"/>
      <c r="AC606" s="183"/>
      <c r="AD606" s="183"/>
      <c r="AE606" s="183"/>
      <c r="AF606" s="183"/>
      <c r="AG606" s="183"/>
      <c r="AH606" s="183"/>
      <c r="AI606" s="183"/>
      <c r="AJ606" s="183"/>
      <c r="AK606" s="183"/>
      <c r="AL606" s="183"/>
      <c r="AM606" s="183"/>
      <c r="AN606" s="183"/>
      <c r="AO606" s="183"/>
      <c r="AP606" s="188"/>
      <c r="AQ606" s="134"/>
      <c r="AR606" s="134"/>
      <c r="AS606" s="189"/>
      <c r="AT606" s="189"/>
      <c r="AU606" s="134"/>
      <c r="AV606" s="189"/>
      <c r="AW606" s="189"/>
      <c r="AX606" s="189"/>
      <c r="AY606" s="134"/>
      <c r="AZ606" s="189"/>
      <c r="BA606" s="189"/>
      <c r="BB606" s="189"/>
      <c r="BC606" s="189"/>
      <c r="BD606" s="134"/>
      <c r="BE606" s="189"/>
      <c r="BF606" s="189"/>
      <c r="BG606" s="189"/>
      <c r="BH606" s="189"/>
      <c r="BI606" s="134"/>
      <c r="BJ606" s="189"/>
      <c r="BK606" s="189"/>
      <c r="BL606" s="189"/>
      <c r="BM606" s="189"/>
      <c r="BN606" s="189"/>
      <c r="BO606" s="189"/>
      <c r="BP606" s="189"/>
      <c r="BQ606" s="189"/>
      <c r="BR606" s="189"/>
      <c r="BS606" s="189"/>
      <c r="BT606" s="189"/>
      <c r="BU606" s="189"/>
      <c r="BV606" s="189"/>
      <c r="BW606" s="189"/>
      <c r="BX606" s="189"/>
      <c r="BY606" s="189"/>
      <c r="BZ606" s="189"/>
      <c r="CA606" s="189"/>
    </row>
    <row r="607">
      <c r="A607" s="174"/>
      <c r="B607" s="231"/>
      <c r="C607" s="69"/>
      <c r="E607" s="213"/>
      <c r="G607" s="178"/>
      <c r="H607" s="179"/>
      <c r="J607" s="133"/>
      <c r="L607" s="180"/>
      <c r="M607" s="181"/>
      <c r="N607" s="182"/>
      <c r="O607" s="183"/>
      <c r="P607" s="174"/>
      <c r="Q607" s="221"/>
      <c r="R607" s="183"/>
      <c r="S607" s="183"/>
      <c r="T607" s="183"/>
      <c r="U607" s="183"/>
      <c r="V607" s="174"/>
      <c r="W607" s="183"/>
      <c r="X607" s="183"/>
      <c r="Y607" s="183"/>
      <c r="Z607" s="183"/>
      <c r="AA607" s="183"/>
      <c r="AB607" s="183"/>
      <c r="AC607" s="183"/>
      <c r="AD607" s="183"/>
      <c r="AE607" s="183"/>
      <c r="AF607" s="183"/>
      <c r="AG607" s="183"/>
      <c r="AH607" s="183"/>
      <c r="AI607" s="183"/>
      <c r="AJ607" s="183"/>
      <c r="AK607" s="183"/>
      <c r="AL607" s="183"/>
      <c r="AM607" s="183"/>
      <c r="AN607" s="183"/>
      <c r="AO607" s="183"/>
      <c r="AP607" s="188"/>
      <c r="AQ607" s="134"/>
      <c r="AR607" s="134"/>
      <c r="AS607" s="189"/>
      <c r="AT607" s="189"/>
      <c r="AU607" s="134"/>
      <c r="AV607" s="189"/>
      <c r="AW607" s="189"/>
      <c r="AX607" s="189"/>
      <c r="AY607" s="134"/>
      <c r="AZ607" s="189"/>
      <c r="BA607" s="189"/>
      <c r="BB607" s="189"/>
      <c r="BC607" s="189"/>
      <c r="BD607" s="134"/>
      <c r="BE607" s="189"/>
      <c r="BF607" s="189"/>
      <c r="BG607" s="189"/>
      <c r="BH607" s="189"/>
      <c r="BI607" s="134"/>
      <c r="BJ607" s="189"/>
      <c r="BK607" s="189"/>
      <c r="BL607" s="189"/>
      <c r="BM607" s="189"/>
      <c r="BN607" s="189"/>
      <c r="BO607" s="189"/>
      <c r="BP607" s="189"/>
      <c r="BQ607" s="189"/>
      <c r="BR607" s="189"/>
      <c r="BS607" s="189"/>
      <c r="BT607" s="189"/>
      <c r="BU607" s="189"/>
      <c r="BV607" s="189"/>
      <c r="BW607" s="189"/>
      <c r="BX607" s="189"/>
      <c r="BY607" s="189"/>
      <c r="BZ607" s="189"/>
      <c r="CA607" s="189"/>
    </row>
    <row r="608">
      <c r="A608" s="174"/>
      <c r="B608" s="231"/>
      <c r="C608" s="69"/>
      <c r="E608" s="213"/>
      <c r="G608" s="178"/>
      <c r="H608" s="179"/>
      <c r="J608" s="133"/>
      <c r="L608" s="180"/>
      <c r="M608" s="181"/>
      <c r="N608" s="182"/>
      <c r="O608" s="183"/>
      <c r="P608" s="174"/>
      <c r="Q608" s="221"/>
      <c r="R608" s="183"/>
      <c r="S608" s="183"/>
      <c r="T608" s="183"/>
      <c r="U608" s="183"/>
      <c r="V608" s="174"/>
      <c r="W608" s="183"/>
      <c r="X608" s="183"/>
      <c r="Y608" s="183"/>
      <c r="Z608" s="183"/>
      <c r="AA608" s="183"/>
      <c r="AB608" s="183"/>
      <c r="AC608" s="183"/>
      <c r="AD608" s="183"/>
      <c r="AE608" s="183"/>
      <c r="AF608" s="183"/>
      <c r="AG608" s="183"/>
      <c r="AH608" s="183"/>
      <c r="AI608" s="183"/>
      <c r="AJ608" s="183"/>
      <c r="AK608" s="183"/>
      <c r="AL608" s="183"/>
      <c r="AM608" s="183"/>
      <c r="AN608" s="183"/>
      <c r="AO608" s="183"/>
      <c r="AP608" s="188"/>
      <c r="AQ608" s="134"/>
      <c r="AR608" s="134"/>
      <c r="AS608" s="189"/>
      <c r="AT608" s="189"/>
      <c r="AU608" s="134"/>
      <c r="AV608" s="189"/>
      <c r="AW608" s="189"/>
      <c r="AX608" s="189"/>
      <c r="AY608" s="134"/>
      <c r="AZ608" s="189"/>
      <c r="BA608" s="189"/>
      <c r="BB608" s="189"/>
      <c r="BC608" s="189"/>
      <c r="BD608" s="134"/>
      <c r="BE608" s="189"/>
      <c r="BF608" s="189"/>
      <c r="BG608" s="189"/>
      <c r="BH608" s="189"/>
      <c r="BI608" s="134"/>
      <c r="BJ608" s="189"/>
      <c r="BK608" s="189"/>
      <c r="BL608" s="189"/>
      <c r="BM608" s="189"/>
      <c r="BN608" s="189"/>
      <c r="BO608" s="189"/>
      <c r="BP608" s="189"/>
      <c r="BQ608" s="189"/>
      <c r="BR608" s="189"/>
      <c r="BS608" s="189"/>
      <c r="BT608" s="189"/>
      <c r="BU608" s="189"/>
      <c r="BV608" s="189"/>
      <c r="BW608" s="189"/>
      <c r="BX608" s="189"/>
      <c r="BY608" s="189"/>
      <c r="BZ608" s="189"/>
      <c r="CA608" s="189"/>
    </row>
    <row r="609">
      <c r="A609" s="174"/>
      <c r="B609" s="231"/>
      <c r="C609" s="69"/>
      <c r="E609" s="213"/>
      <c r="G609" s="178"/>
      <c r="H609" s="179"/>
      <c r="J609" s="133"/>
      <c r="L609" s="180"/>
      <c r="M609" s="181"/>
      <c r="N609" s="182"/>
      <c r="O609" s="183"/>
      <c r="P609" s="174"/>
      <c r="Q609" s="221"/>
      <c r="R609" s="183"/>
      <c r="S609" s="183"/>
      <c r="T609" s="183"/>
      <c r="U609" s="183"/>
      <c r="V609" s="174"/>
      <c r="W609" s="183"/>
      <c r="X609" s="183"/>
      <c r="Y609" s="183"/>
      <c r="Z609" s="183"/>
      <c r="AA609" s="183"/>
      <c r="AB609" s="183"/>
      <c r="AC609" s="183"/>
      <c r="AD609" s="183"/>
      <c r="AE609" s="183"/>
      <c r="AF609" s="183"/>
      <c r="AG609" s="183"/>
      <c r="AH609" s="183"/>
      <c r="AI609" s="183"/>
      <c r="AJ609" s="183"/>
      <c r="AK609" s="183"/>
      <c r="AL609" s="183"/>
      <c r="AM609" s="183"/>
      <c r="AN609" s="183"/>
      <c r="AO609" s="183"/>
      <c r="AP609" s="188"/>
      <c r="AQ609" s="134"/>
      <c r="AR609" s="134"/>
      <c r="AS609" s="189"/>
      <c r="AT609" s="189"/>
      <c r="AU609" s="134"/>
      <c r="AV609" s="189"/>
      <c r="AW609" s="189"/>
      <c r="AX609" s="189"/>
      <c r="AY609" s="134"/>
      <c r="AZ609" s="189"/>
      <c r="BA609" s="189"/>
      <c r="BB609" s="189"/>
      <c r="BC609" s="189"/>
      <c r="BD609" s="134"/>
      <c r="BE609" s="189"/>
      <c r="BF609" s="189"/>
      <c r="BG609" s="189"/>
      <c r="BH609" s="189"/>
      <c r="BI609" s="134"/>
      <c r="BJ609" s="189"/>
      <c r="BK609" s="189"/>
      <c r="BL609" s="189"/>
      <c r="BM609" s="189"/>
      <c r="BN609" s="189"/>
      <c r="BO609" s="189"/>
      <c r="BP609" s="189"/>
      <c r="BQ609" s="189"/>
      <c r="BR609" s="189"/>
      <c r="BS609" s="189"/>
      <c r="BT609" s="189"/>
      <c r="BU609" s="189"/>
      <c r="BV609" s="189"/>
      <c r="BW609" s="189"/>
      <c r="BX609" s="189"/>
      <c r="BY609" s="189"/>
      <c r="BZ609" s="189"/>
      <c r="CA609" s="189"/>
    </row>
    <row r="610">
      <c r="A610" s="174"/>
      <c r="B610" s="231"/>
      <c r="C610" s="69"/>
      <c r="E610" s="213"/>
      <c r="G610" s="178"/>
      <c r="H610" s="179"/>
      <c r="J610" s="133"/>
      <c r="L610" s="180"/>
      <c r="M610" s="181"/>
      <c r="N610" s="182"/>
      <c r="O610" s="183"/>
      <c r="P610" s="174"/>
      <c r="Q610" s="221"/>
      <c r="R610" s="183"/>
      <c r="S610" s="183"/>
      <c r="T610" s="183"/>
      <c r="U610" s="183"/>
      <c r="V610" s="174"/>
      <c r="W610" s="183"/>
      <c r="X610" s="183"/>
      <c r="Y610" s="183"/>
      <c r="Z610" s="183"/>
      <c r="AA610" s="183"/>
      <c r="AB610" s="183"/>
      <c r="AC610" s="183"/>
      <c r="AD610" s="183"/>
      <c r="AE610" s="183"/>
      <c r="AF610" s="183"/>
      <c r="AG610" s="183"/>
      <c r="AH610" s="183"/>
      <c r="AI610" s="183"/>
      <c r="AJ610" s="183"/>
      <c r="AK610" s="183"/>
      <c r="AL610" s="183"/>
      <c r="AM610" s="183"/>
      <c r="AN610" s="183"/>
      <c r="AO610" s="183"/>
      <c r="AP610" s="188"/>
      <c r="AQ610" s="134"/>
      <c r="AR610" s="134"/>
      <c r="AS610" s="189"/>
      <c r="AT610" s="189"/>
      <c r="AU610" s="134"/>
      <c r="AV610" s="189"/>
      <c r="AW610" s="189"/>
      <c r="AX610" s="189"/>
      <c r="AY610" s="134"/>
      <c r="AZ610" s="189"/>
      <c r="BA610" s="189"/>
      <c r="BB610" s="189"/>
      <c r="BC610" s="189"/>
      <c r="BD610" s="134"/>
      <c r="BE610" s="189"/>
      <c r="BF610" s="189"/>
      <c r="BG610" s="189"/>
      <c r="BH610" s="189"/>
      <c r="BI610" s="134"/>
      <c r="BJ610" s="189"/>
      <c r="BK610" s="189"/>
      <c r="BL610" s="189"/>
      <c r="BM610" s="189"/>
      <c r="BN610" s="189"/>
      <c r="BO610" s="189"/>
      <c r="BP610" s="189"/>
      <c r="BQ610" s="189"/>
      <c r="BR610" s="189"/>
      <c r="BS610" s="189"/>
      <c r="BT610" s="189"/>
      <c r="BU610" s="189"/>
      <c r="BV610" s="189"/>
      <c r="BW610" s="189"/>
      <c r="BX610" s="189"/>
      <c r="BY610" s="189"/>
      <c r="BZ610" s="189"/>
      <c r="CA610" s="189"/>
    </row>
    <row r="611">
      <c r="A611" s="174"/>
      <c r="B611" s="231"/>
      <c r="C611" s="69"/>
      <c r="E611" s="213"/>
      <c r="G611" s="178"/>
      <c r="H611" s="179"/>
      <c r="J611" s="133"/>
      <c r="L611" s="180"/>
      <c r="M611" s="181"/>
      <c r="N611" s="182"/>
      <c r="O611" s="183"/>
      <c r="P611" s="174"/>
      <c r="Q611" s="221"/>
      <c r="R611" s="183"/>
      <c r="S611" s="183"/>
      <c r="T611" s="183"/>
      <c r="U611" s="183"/>
      <c r="V611" s="174"/>
      <c r="W611" s="183"/>
      <c r="X611" s="183"/>
      <c r="Y611" s="183"/>
      <c r="Z611" s="183"/>
      <c r="AA611" s="183"/>
      <c r="AB611" s="183"/>
      <c r="AC611" s="183"/>
      <c r="AD611" s="183"/>
      <c r="AE611" s="183"/>
      <c r="AF611" s="183"/>
      <c r="AG611" s="183"/>
      <c r="AH611" s="183"/>
      <c r="AI611" s="183"/>
      <c r="AJ611" s="183"/>
      <c r="AK611" s="183"/>
      <c r="AL611" s="183"/>
      <c r="AM611" s="183"/>
      <c r="AN611" s="183"/>
      <c r="AO611" s="183"/>
      <c r="AP611" s="188"/>
      <c r="AQ611" s="134"/>
      <c r="AR611" s="134"/>
      <c r="AS611" s="189"/>
      <c r="AT611" s="189"/>
      <c r="AU611" s="134"/>
      <c r="AV611" s="189"/>
      <c r="AW611" s="189"/>
      <c r="AX611" s="189"/>
      <c r="AY611" s="134"/>
      <c r="AZ611" s="189"/>
      <c r="BA611" s="189"/>
      <c r="BB611" s="189"/>
      <c r="BC611" s="189"/>
      <c r="BD611" s="134"/>
      <c r="BE611" s="189"/>
      <c r="BF611" s="189"/>
      <c r="BG611" s="189"/>
      <c r="BH611" s="189"/>
      <c r="BI611" s="134"/>
      <c r="BJ611" s="189"/>
      <c r="BK611" s="189"/>
      <c r="BL611" s="189"/>
      <c r="BM611" s="189"/>
      <c r="BN611" s="189"/>
      <c r="BO611" s="189"/>
      <c r="BP611" s="189"/>
      <c r="BQ611" s="189"/>
      <c r="BR611" s="189"/>
      <c r="BS611" s="189"/>
      <c r="BT611" s="189"/>
      <c r="BU611" s="189"/>
      <c r="BV611" s="189"/>
      <c r="BW611" s="189"/>
      <c r="BX611" s="189"/>
      <c r="BY611" s="189"/>
      <c r="BZ611" s="189"/>
      <c r="CA611" s="189"/>
    </row>
    <row r="612">
      <c r="A612" s="174"/>
      <c r="B612" s="231"/>
      <c r="C612" s="69"/>
      <c r="E612" s="213"/>
      <c r="G612" s="178"/>
      <c r="H612" s="179"/>
      <c r="J612" s="133"/>
      <c r="L612" s="180"/>
      <c r="M612" s="181"/>
      <c r="N612" s="182"/>
      <c r="O612" s="183"/>
      <c r="P612" s="174"/>
      <c r="Q612" s="221"/>
      <c r="R612" s="183"/>
      <c r="S612" s="183"/>
      <c r="T612" s="183"/>
      <c r="U612" s="183"/>
      <c r="V612" s="174"/>
      <c r="W612" s="183"/>
      <c r="X612" s="183"/>
      <c r="Y612" s="183"/>
      <c r="Z612" s="183"/>
      <c r="AA612" s="183"/>
      <c r="AB612" s="183"/>
      <c r="AC612" s="183"/>
      <c r="AD612" s="183"/>
      <c r="AE612" s="183"/>
      <c r="AF612" s="183"/>
      <c r="AG612" s="183"/>
      <c r="AH612" s="183"/>
      <c r="AI612" s="183"/>
      <c r="AJ612" s="183"/>
      <c r="AK612" s="183"/>
      <c r="AL612" s="183"/>
      <c r="AM612" s="183"/>
      <c r="AN612" s="183"/>
      <c r="AO612" s="183"/>
      <c r="AP612" s="188"/>
      <c r="AQ612" s="134"/>
      <c r="AR612" s="134"/>
      <c r="AS612" s="189"/>
      <c r="AT612" s="189"/>
      <c r="AU612" s="134"/>
      <c r="AV612" s="189"/>
      <c r="AW612" s="189"/>
      <c r="AX612" s="189"/>
      <c r="AY612" s="134"/>
      <c r="AZ612" s="189"/>
      <c r="BA612" s="189"/>
      <c r="BB612" s="189"/>
      <c r="BC612" s="189"/>
      <c r="BD612" s="134"/>
      <c r="BE612" s="189"/>
      <c r="BF612" s="189"/>
      <c r="BG612" s="189"/>
      <c r="BH612" s="189"/>
      <c r="BI612" s="134"/>
      <c r="BJ612" s="189"/>
      <c r="BK612" s="189"/>
      <c r="BL612" s="189"/>
      <c r="BM612" s="189"/>
      <c r="BN612" s="189"/>
      <c r="BO612" s="189"/>
      <c r="BP612" s="189"/>
      <c r="BQ612" s="189"/>
      <c r="BR612" s="189"/>
      <c r="BS612" s="189"/>
      <c r="BT612" s="189"/>
      <c r="BU612" s="189"/>
      <c r="BV612" s="189"/>
      <c r="BW612" s="189"/>
      <c r="BX612" s="189"/>
      <c r="BY612" s="189"/>
      <c r="BZ612" s="189"/>
      <c r="CA612" s="189"/>
    </row>
    <row r="613">
      <c r="A613" s="174"/>
      <c r="B613" s="231"/>
      <c r="C613" s="69"/>
      <c r="E613" s="213"/>
      <c r="G613" s="178"/>
      <c r="H613" s="179"/>
      <c r="J613" s="133"/>
      <c r="L613" s="180"/>
      <c r="M613" s="181"/>
      <c r="N613" s="182"/>
      <c r="O613" s="183"/>
      <c r="P613" s="174"/>
      <c r="Q613" s="221"/>
      <c r="R613" s="183"/>
      <c r="S613" s="183"/>
      <c r="T613" s="183"/>
      <c r="U613" s="183"/>
      <c r="V613" s="174"/>
      <c r="W613" s="183"/>
      <c r="X613" s="183"/>
      <c r="Y613" s="183"/>
      <c r="Z613" s="183"/>
      <c r="AA613" s="183"/>
      <c r="AB613" s="183"/>
      <c r="AC613" s="183"/>
      <c r="AD613" s="183"/>
      <c r="AE613" s="183"/>
      <c r="AF613" s="183"/>
      <c r="AG613" s="183"/>
      <c r="AH613" s="183"/>
      <c r="AI613" s="183"/>
      <c r="AJ613" s="183"/>
      <c r="AK613" s="183"/>
      <c r="AL613" s="183"/>
      <c r="AM613" s="183"/>
      <c r="AN613" s="183"/>
      <c r="AO613" s="183"/>
      <c r="AP613" s="188"/>
      <c r="AQ613" s="134"/>
      <c r="AR613" s="134"/>
      <c r="AS613" s="189"/>
      <c r="AT613" s="189"/>
      <c r="AU613" s="134"/>
      <c r="AV613" s="189"/>
      <c r="AW613" s="189"/>
      <c r="AX613" s="189"/>
      <c r="AY613" s="134"/>
      <c r="AZ613" s="189"/>
      <c r="BA613" s="189"/>
      <c r="BB613" s="189"/>
      <c r="BC613" s="189"/>
      <c r="BD613" s="134"/>
      <c r="BE613" s="189"/>
      <c r="BF613" s="189"/>
      <c r="BG613" s="189"/>
      <c r="BH613" s="189"/>
      <c r="BI613" s="134"/>
      <c r="BJ613" s="189"/>
      <c r="BK613" s="189"/>
      <c r="BL613" s="189"/>
      <c r="BM613" s="189"/>
      <c r="BN613" s="189"/>
      <c r="BO613" s="189"/>
      <c r="BP613" s="189"/>
      <c r="BQ613" s="189"/>
      <c r="BR613" s="189"/>
      <c r="BS613" s="189"/>
      <c r="BT613" s="189"/>
      <c r="BU613" s="189"/>
      <c r="BV613" s="189"/>
      <c r="BW613" s="189"/>
      <c r="BX613" s="189"/>
      <c r="BY613" s="189"/>
      <c r="BZ613" s="189"/>
      <c r="CA613" s="189"/>
    </row>
    <row r="614">
      <c r="A614" s="174"/>
      <c r="B614" s="231"/>
      <c r="C614" s="69"/>
      <c r="E614" s="213"/>
      <c r="G614" s="178"/>
      <c r="H614" s="179"/>
      <c r="J614" s="133"/>
      <c r="L614" s="180"/>
      <c r="M614" s="181"/>
      <c r="N614" s="182"/>
      <c r="O614" s="183"/>
      <c r="P614" s="174"/>
      <c r="Q614" s="221"/>
      <c r="R614" s="183"/>
      <c r="S614" s="183"/>
      <c r="T614" s="183"/>
      <c r="U614" s="183"/>
      <c r="V614" s="174"/>
      <c r="W614" s="183"/>
      <c r="X614" s="183"/>
      <c r="Y614" s="183"/>
      <c r="Z614" s="183"/>
      <c r="AA614" s="183"/>
      <c r="AB614" s="183"/>
      <c r="AC614" s="183"/>
      <c r="AD614" s="183"/>
      <c r="AE614" s="183"/>
      <c r="AF614" s="183"/>
      <c r="AG614" s="183"/>
      <c r="AH614" s="183"/>
      <c r="AI614" s="183"/>
      <c r="AJ614" s="183"/>
      <c r="AK614" s="183"/>
      <c r="AL614" s="183"/>
      <c r="AM614" s="183"/>
      <c r="AN614" s="183"/>
      <c r="AO614" s="183"/>
      <c r="AP614" s="188"/>
      <c r="AQ614" s="134"/>
      <c r="AR614" s="134"/>
      <c r="AS614" s="189"/>
      <c r="AT614" s="189"/>
      <c r="AU614" s="134"/>
      <c r="AV614" s="189"/>
      <c r="AW614" s="189"/>
      <c r="AX614" s="189"/>
      <c r="AY614" s="134"/>
      <c r="AZ614" s="189"/>
      <c r="BA614" s="189"/>
      <c r="BB614" s="189"/>
      <c r="BC614" s="189"/>
      <c r="BD614" s="134"/>
      <c r="BE614" s="189"/>
      <c r="BF614" s="189"/>
      <c r="BG614" s="189"/>
      <c r="BH614" s="189"/>
      <c r="BI614" s="134"/>
      <c r="BJ614" s="189"/>
      <c r="BK614" s="189"/>
      <c r="BL614" s="189"/>
      <c r="BM614" s="189"/>
      <c r="BN614" s="189"/>
      <c r="BO614" s="189"/>
      <c r="BP614" s="189"/>
      <c r="BQ614" s="189"/>
      <c r="BR614" s="189"/>
      <c r="BS614" s="189"/>
      <c r="BT614" s="189"/>
      <c r="BU614" s="189"/>
      <c r="BV614" s="189"/>
      <c r="BW614" s="189"/>
      <c r="BX614" s="189"/>
      <c r="BY614" s="189"/>
      <c r="BZ614" s="189"/>
      <c r="CA614" s="189"/>
    </row>
    <row r="615">
      <c r="A615" s="174"/>
      <c r="B615" s="231"/>
      <c r="C615" s="69"/>
      <c r="E615" s="213"/>
      <c r="G615" s="178"/>
      <c r="H615" s="179"/>
      <c r="J615" s="133"/>
      <c r="L615" s="180"/>
      <c r="M615" s="181"/>
      <c r="N615" s="182"/>
      <c r="O615" s="183"/>
      <c r="P615" s="174"/>
      <c r="Q615" s="221"/>
      <c r="R615" s="183"/>
      <c r="S615" s="183"/>
      <c r="T615" s="183"/>
      <c r="U615" s="183"/>
      <c r="V615" s="174"/>
      <c r="W615" s="183"/>
      <c r="X615" s="183"/>
      <c r="Y615" s="183"/>
      <c r="Z615" s="183"/>
      <c r="AA615" s="183"/>
      <c r="AB615" s="183"/>
      <c r="AC615" s="183"/>
      <c r="AD615" s="183"/>
      <c r="AE615" s="183"/>
      <c r="AF615" s="183"/>
      <c r="AG615" s="183"/>
      <c r="AH615" s="183"/>
      <c r="AI615" s="183"/>
      <c r="AJ615" s="183"/>
      <c r="AK615" s="183"/>
      <c r="AL615" s="183"/>
      <c r="AM615" s="183"/>
      <c r="AN615" s="183"/>
      <c r="AO615" s="183"/>
      <c r="AP615" s="188"/>
      <c r="AQ615" s="134"/>
      <c r="AR615" s="134"/>
      <c r="AS615" s="189"/>
      <c r="AT615" s="189"/>
      <c r="AU615" s="134"/>
      <c r="AV615" s="189"/>
      <c r="AW615" s="189"/>
      <c r="AX615" s="189"/>
      <c r="AY615" s="134"/>
      <c r="AZ615" s="189"/>
      <c r="BA615" s="189"/>
      <c r="BB615" s="189"/>
      <c r="BC615" s="189"/>
      <c r="BD615" s="134"/>
      <c r="BE615" s="189"/>
      <c r="BF615" s="189"/>
      <c r="BG615" s="189"/>
      <c r="BH615" s="189"/>
      <c r="BI615" s="134"/>
      <c r="BJ615" s="189"/>
      <c r="BK615" s="189"/>
      <c r="BL615" s="189"/>
      <c r="BM615" s="189"/>
      <c r="BN615" s="189"/>
      <c r="BO615" s="189"/>
      <c r="BP615" s="189"/>
      <c r="BQ615" s="189"/>
      <c r="BR615" s="189"/>
      <c r="BS615" s="189"/>
      <c r="BT615" s="189"/>
      <c r="BU615" s="189"/>
      <c r="BV615" s="189"/>
      <c r="BW615" s="189"/>
      <c r="BX615" s="189"/>
      <c r="BY615" s="189"/>
      <c r="BZ615" s="189"/>
      <c r="CA615" s="189"/>
    </row>
    <row r="616">
      <c r="A616" s="174"/>
      <c r="B616" s="231"/>
      <c r="C616" s="69"/>
      <c r="E616" s="213"/>
      <c r="G616" s="178"/>
      <c r="H616" s="179"/>
      <c r="J616" s="133"/>
      <c r="L616" s="180"/>
      <c r="M616" s="181"/>
      <c r="N616" s="182"/>
      <c r="O616" s="183"/>
      <c r="P616" s="174"/>
      <c r="Q616" s="221"/>
      <c r="R616" s="183"/>
      <c r="S616" s="183"/>
      <c r="T616" s="183"/>
      <c r="U616" s="183"/>
      <c r="V616" s="174"/>
      <c r="W616" s="183"/>
      <c r="X616" s="183"/>
      <c r="Y616" s="183"/>
      <c r="Z616" s="183"/>
      <c r="AA616" s="183"/>
      <c r="AB616" s="183"/>
      <c r="AC616" s="183"/>
      <c r="AD616" s="183"/>
      <c r="AE616" s="183"/>
      <c r="AF616" s="183"/>
      <c r="AG616" s="183"/>
      <c r="AH616" s="183"/>
      <c r="AI616" s="183"/>
      <c r="AJ616" s="183"/>
      <c r="AK616" s="183"/>
      <c r="AL616" s="183"/>
      <c r="AM616" s="183"/>
      <c r="AN616" s="183"/>
      <c r="AO616" s="183"/>
      <c r="AP616" s="188"/>
      <c r="AQ616" s="134"/>
      <c r="AR616" s="134"/>
      <c r="AS616" s="189"/>
      <c r="AT616" s="189"/>
      <c r="AU616" s="134"/>
      <c r="AV616" s="189"/>
      <c r="AW616" s="189"/>
      <c r="AX616" s="189"/>
      <c r="AY616" s="134"/>
      <c r="AZ616" s="189"/>
      <c r="BA616" s="189"/>
      <c r="BB616" s="189"/>
      <c r="BC616" s="189"/>
      <c r="BD616" s="134"/>
      <c r="BE616" s="189"/>
      <c r="BF616" s="189"/>
      <c r="BG616" s="189"/>
      <c r="BH616" s="189"/>
      <c r="BI616" s="134"/>
      <c r="BJ616" s="189"/>
      <c r="BK616" s="189"/>
      <c r="BL616" s="189"/>
      <c r="BM616" s="189"/>
      <c r="BN616" s="189"/>
      <c r="BO616" s="189"/>
      <c r="BP616" s="189"/>
      <c r="BQ616" s="189"/>
      <c r="BR616" s="189"/>
      <c r="BS616" s="189"/>
      <c r="BT616" s="189"/>
      <c r="BU616" s="189"/>
      <c r="BV616" s="189"/>
      <c r="BW616" s="189"/>
      <c r="BX616" s="189"/>
      <c r="BY616" s="189"/>
      <c r="BZ616" s="189"/>
      <c r="CA616" s="189"/>
    </row>
    <row r="617">
      <c r="A617" s="174"/>
      <c r="B617" s="231"/>
      <c r="C617" s="69"/>
      <c r="E617" s="213"/>
      <c r="G617" s="178"/>
      <c r="H617" s="179"/>
      <c r="J617" s="133"/>
      <c r="L617" s="180"/>
      <c r="M617" s="181"/>
      <c r="N617" s="182"/>
      <c r="O617" s="183"/>
      <c r="P617" s="174"/>
      <c r="Q617" s="221"/>
      <c r="R617" s="183"/>
      <c r="S617" s="183"/>
      <c r="T617" s="183"/>
      <c r="U617" s="183"/>
      <c r="V617" s="174"/>
      <c r="W617" s="183"/>
      <c r="X617" s="183"/>
      <c r="Y617" s="183"/>
      <c r="Z617" s="183"/>
      <c r="AA617" s="183"/>
      <c r="AB617" s="183"/>
      <c r="AC617" s="183"/>
      <c r="AD617" s="183"/>
      <c r="AE617" s="183"/>
      <c r="AF617" s="183"/>
      <c r="AG617" s="183"/>
      <c r="AH617" s="183"/>
      <c r="AI617" s="183"/>
      <c r="AJ617" s="183"/>
      <c r="AK617" s="183"/>
      <c r="AL617" s="183"/>
      <c r="AM617" s="183"/>
      <c r="AN617" s="183"/>
      <c r="AO617" s="183"/>
      <c r="AP617" s="188"/>
      <c r="AQ617" s="134"/>
      <c r="AR617" s="134"/>
      <c r="AS617" s="189"/>
      <c r="AT617" s="189"/>
      <c r="AU617" s="134"/>
      <c r="AV617" s="189"/>
      <c r="AW617" s="189"/>
      <c r="AX617" s="189"/>
      <c r="AY617" s="134"/>
      <c r="AZ617" s="189"/>
      <c r="BA617" s="189"/>
      <c r="BB617" s="189"/>
      <c r="BC617" s="189"/>
      <c r="BD617" s="134"/>
      <c r="BE617" s="189"/>
      <c r="BF617" s="189"/>
      <c r="BG617" s="189"/>
      <c r="BH617" s="189"/>
      <c r="BI617" s="134"/>
      <c r="BJ617" s="189"/>
      <c r="BK617" s="189"/>
      <c r="BL617" s="189"/>
      <c r="BM617" s="189"/>
      <c r="BN617" s="189"/>
      <c r="BO617" s="189"/>
      <c r="BP617" s="189"/>
      <c r="BQ617" s="189"/>
      <c r="BR617" s="189"/>
      <c r="BS617" s="189"/>
      <c r="BT617" s="189"/>
      <c r="BU617" s="189"/>
      <c r="BV617" s="189"/>
      <c r="BW617" s="189"/>
      <c r="BX617" s="189"/>
      <c r="BY617" s="189"/>
      <c r="BZ617" s="189"/>
      <c r="CA617" s="189"/>
    </row>
    <row r="618">
      <c r="A618" s="174"/>
      <c r="B618" s="231"/>
      <c r="C618" s="69"/>
      <c r="E618" s="213"/>
      <c r="G618" s="178"/>
      <c r="H618" s="179"/>
      <c r="J618" s="133"/>
      <c r="L618" s="180"/>
      <c r="M618" s="181"/>
      <c r="N618" s="182"/>
      <c r="O618" s="183"/>
      <c r="P618" s="174"/>
      <c r="Q618" s="221"/>
      <c r="R618" s="183"/>
      <c r="S618" s="183"/>
      <c r="T618" s="183"/>
      <c r="U618" s="183"/>
      <c r="V618" s="174"/>
      <c r="W618" s="183"/>
      <c r="X618" s="183"/>
      <c r="Y618" s="183"/>
      <c r="Z618" s="183"/>
      <c r="AA618" s="183"/>
      <c r="AB618" s="183"/>
      <c r="AC618" s="183"/>
      <c r="AD618" s="183"/>
      <c r="AE618" s="183"/>
      <c r="AF618" s="183"/>
      <c r="AG618" s="183"/>
      <c r="AH618" s="183"/>
      <c r="AI618" s="183"/>
      <c r="AJ618" s="183"/>
      <c r="AK618" s="183"/>
      <c r="AL618" s="183"/>
      <c r="AM618" s="183"/>
      <c r="AN618" s="183"/>
      <c r="AO618" s="183"/>
      <c r="AP618" s="188"/>
      <c r="AQ618" s="134"/>
      <c r="AR618" s="134"/>
      <c r="AS618" s="189"/>
      <c r="AT618" s="189"/>
      <c r="AU618" s="134"/>
      <c r="AV618" s="189"/>
      <c r="AW618" s="189"/>
      <c r="AX618" s="189"/>
      <c r="AY618" s="134"/>
      <c r="AZ618" s="189"/>
      <c r="BA618" s="189"/>
      <c r="BB618" s="189"/>
      <c r="BC618" s="189"/>
      <c r="BD618" s="134"/>
      <c r="BE618" s="189"/>
      <c r="BF618" s="189"/>
      <c r="BG618" s="189"/>
      <c r="BH618" s="189"/>
      <c r="BI618" s="134"/>
      <c r="BJ618" s="189"/>
      <c r="BK618" s="189"/>
      <c r="BL618" s="189"/>
      <c r="BM618" s="189"/>
      <c r="BN618" s="189"/>
      <c r="BO618" s="189"/>
      <c r="BP618" s="189"/>
      <c r="BQ618" s="189"/>
      <c r="BR618" s="189"/>
      <c r="BS618" s="189"/>
      <c r="BT618" s="189"/>
      <c r="BU618" s="189"/>
      <c r="BV618" s="189"/>
      <c r="BW618" s="189"/>
      <c r="BX618" s="189"/>
      <c r="BY618" s="189"/>
      <c r="BZ618" s="189"/>
      <c r="CA618" s="189"/>
    </row>
    <row r="619">
      <c r="A619" s="174"/>
      <c r="B619" s="231"/>
      <c r="C619" s="69"/>
      <c r="E619" s="213"/>
      <c r="G619" s="178"/>
      <c r="H619" s="179"/>
      <c r="J619" s="133"/>
      <c r="L619" s="180"/>
      <c r="M619" s="181"/>
      <c r="N619" s="182"/>
      <c r="O619" s="183"/>
      <c r="P619" s="174"/>
      <c r="Q619" s="221"/>
      <c r="R619" s="183"/>
      <c r="S619" s="183"/>
      <c r="T619" s="183"/>
      <c r="U619" s="183"/>
      <c r="V619" s="174"/>
      <c r="W619" s="183"/>
      <c r="X619" s="183"/>
      <c r="Y619" s="183"/>
      <c r="Z619" s="183"/>
      <c r="AA619" s="183"/>
      <c r="AB619" s="183"/>
      <c r="AC619" s="183"/>
      <c r="AD619" s="183"/>
      <c r="AE619" s="183"/>
      <c r="AF619" s="183"/>
      <c r="AG619" s="183"/>
      <c r="AH619" s="183"/>
      <c r="AI619" s="183"/>
      <c r="AJ619" s="183"/>
      <c r="AK619" s="183"/>
      <c r="AL619" s="183"/>
      <c r="AM619" s="183"/>
      <c r="AN619" s="183"/>
      <c r="AO619" s="183"/>
      <c r="AP619" s="188"/>
      <c r="AQ619" s="134"/>
      <c r="AR619" s="134"/>
      <c r="AS619" s="189"/>
      <c r="AT619" s="189"/>
      <c r="AU619" s="134"/>
      <c r="AV619" s="189"/>
      <c r="AW619" s="189"/>
      <c r="AX619" s="189"/>
      <c r="AY619" s="134"/>
      <c r="AZ619" s="189"/>
      <c r="BA619" s="189"/>
      <c r="BB619" s="189"/>
      <c r="BC619" s="189"/>
      <c r="BD619" s="134"/>
      <c r="BE619" s="189"/>
      <c r="BF619" s="189"/>
      <c r="BG619" s="189"/>
      <c r="BH619" s="189"/>
      <c r="BI619" s="134"/>
      <c r="BJ619" s="189"/>
      <c r="BK619" s="189"/>
      <c r="BL619" s="189"/>
      <c r="BM619" s="189"/>
      <c r="BN619" s="189"/>
      <c r="BO619" s="189"/>
      <c r="BP619" s="189"/>
      <c r="BQ619" s="189"/>
      <c r="BR619" s="189"/>
      <c r="BS619" s="189"/>
      <c r="BT619" s="189"/>
      <c r="BU619" s="189"/>
      <c r="BV619" s="189"/>
      <c r="BW619" s="189"/>
      <c r="BX619" s="189"/>
      <c r="BY619" s="189"/>
      <c r="BZ619" s="189"/>
      <c r="CA619" s="189"/>
    </row>
    <row r="620">
      <c r="A620" s="174"/>
      <c r="B620" s="231"/>
      <c r="C620" s="69"/>
      <c r="E620" s="213"/>
      <c r="G620" s="178"/>
      <c r="H620" s="179"/>
      <c r="J620" s="133"/>
      <c r="L620" s="180"/>
      <c r="M620" s="181"/>
      <c r="N620" s="182"/>
      <c r="O620" s="183"/>
      <c r="P620" s="174"/>
      <c r="Q620" s="221"/>
      <c r="R620" s="183"/>
      <c r="S620" s="183"/>
      <c r="T620" s="183"/>
      <c r="U620" s="183"/>
      <c r="V620" s="174"/>
      <c r="W620" s="183"/>
      <c r="X620" s="183"/>
      <c r="Y620" s="183"/>
      <c r="Z620" s="183"/>
      <c r="AA620" s="183"/>
      <c r="AB620" s="183"/>
      <c r="AC620" s="183"/>
      <c r="AD620" s="183"/>
      <c r="AE620" s="183"/>
      <c r="AF620" s="183"/>
      <c r="AG620" s="183"/>
      <c r="AH620" s="183"/>
      <c r="AI620" s="183"/>
      <c r="AJ620" s="183"/>
      <c r="AK620" s="183"/>
      <c r="AL620" s="183"/>
      <c r="AM620" s="183"/>
      <c r="AN620" s="183"/>
      <c r="AO620" s="183"/>
      <c r="AP620" s="188"/>
      <c r="AQ620" s="134"/>
      <c r="AR620" s="134"/>
      <c r="AS620" s="189"/>
      <c r="AT620" s="189"/>
      <c r="AU620" s="134"/>
      <c r="AV620" s="189"/>
      <c r="AW620" s="189"/>
      <c r="AX620" s="189"/>
      <c r="AY620" s="134"/>
      <c r="AZ620" s="189"/>
      <c r="BA620" s="189"/>
      <c r="BB620" s="189"/>
      <c r="BC620" s="189"/>
      <c r="BD620" s="134"/>
      <c r="BE620" s="189"/>
      <c r="BF620" s="189"/>
      <c r="BG620" s="189"/>
      <c r="BH620" s="189"/>
      <c r="BI620" s="134"/>
      <c r="BJ620" s="189"/>
      <c r="BK620" s="189"/>
      <c r="BL620" s="189"/>
      <c r="BM620" s="189"/>
      <c r="BN620" s="189"/>
      <c r="BO620" s="189"/>
      <c r="BP620" s="189"/>
      <c r="BQ620" s="189"/>
      <c r="BR620" s="189"/>
      <c r="BS620" s="189"/>
      <c r="BT620" s="189"/>
      <c r="BU620" s="189"/>
      <c r="BV620" s="189"/>
      <c r="BW620" s="189"/>
      <c r="BX620" s="189"/>
      <c r="BY620" s="189"/>
      <c r="BZ620" s="189"/>
      <c r="CA620" s="189"/>
    </row>
    <row r="621">
      <c r="A621" s="174"/>
      <c r="B621" s="231"/>
      <c r="C621" s="231"/>
      <c r="E621" s="213"/>
      <c r="G621" s="178"/>
      <c r="H621" s="179"/>
      <c r="J621" s="133"/>
      <c r="L621" s="180"/>
      <c r="M621" s="181"/>
      <c r="N621" s="182"/>
      <c r="O621" s="183"/>
      <c r="P621" s="174"/>
      <c r="Q621" s="221"/>
      <c r="R621" s="183"/>
      <c r="S621" s="183"/>
      <c r="T621" s="183"/>
      <c r="U621" s="183"/>
      <c r="V621" s="174"/>
      <c r="W621" s="183"/>
      <c r="X621" s="183"/>
      <c r="Y621" s="183"/>
      <c r="Z621" s="183"/>
      <c r="AA621" s="183"/>
      <c r="AB621" s="183"/>
      <c r="AC621" s="183"/>
      <c r="AD621" s="183"/>
      <c r="AE621" s="183"/>
      <c r="AF621" s="183"/>
      <c r="AG621" s="183"/>
      <c r="AH621" s="183"/>
      <c r="AI621" s="183"/>
      <c r="AJ621" s="183"/>
      <c r="AK621" s="183"/>
      <c r="AL621" s="183"/>
      <c r="AM621" s="183"/>
      <c r="AN621" s="183"/>
      <c r="AO621" s="183"/>
      <c r="AP621" s="188"/>
      <c r="AQ621" s="134"/>
      <c r="AR621" s="134"/>
      <c r="AS621" s="189"/>
      <c r="AT621" s="189"/>
      <c r="AU621" s="134"/>
      <c r="AV621" s="189"/>
      <c r="AW621" s="189"/>
      <c r="AX621" s="189"/>
      <c r="AY621" s="134"/>
      <c r="AZ621" s="189"/>
      <c r="BA621" s="189"/>
      <c r="BB621" s="189"/>
      <c r="BC621" s="189"/>
      <c r="BD621" s="134"/>
      <c r="BE621" s="189"/>
      <c r="BF621" s="189"/>
      <c r="BG621" s="189"/>
      <c r="BH621" s="189"/>
      <c r="BI621" s="134"/>
      <c r="BJ621" s="189"/>
      <c r="BK621" s="189"/>
      <c r="BL621" s="189"/>
      <c r="BM621" s="189"/>
      <c r="BN621" s="189"/>
      <c r="BO621" s="189"/>
      <c r="BP621" s="189"/>
      <c r="BQ621" s="189"/>
      <c r="BR621" s="189"/>
      <c r="BS621" s="189"/>
      <c r="BT621" s="189"/>
      <c r="BU621" s="189"/>
      <c r="BV621" s="189"/>
      <c r="BW621" s="189"/>
      <c r="BX621" s="189"/>
      <c r="BY621" s="189"/>
      <c r="BZ621" s="189"/>
      <c r="CA621" s="189"/>
    </row>
    <row r="622">
      <c r="A622" s="174"/>
      <c r="B622" s="231"/>
      <c r="C622" s="231"/>
      <c r="E622" s="213"/>
      <c r="G622" s="178"/>
      <c r="H622" s="179"/>
      <c r="J622" s="133"/>
      <c r="L622" s="180"/>
      <c r="M622" s="181"/>
      <c r="N622" s="182"/>
      <c r="O622" s="183"/>
      <c r="P622" s="174"/>
      <c r="Q622" s="221"/>
      <c r="R622" s="183"/>
      <c r="S622" s="183"/>
      <c r="T622" s="183"/>
      <c r="U622" s="183"/>
      <c r="V622" s="174"/>
      <c r="W622" s="183"/>
      <c r="X622" s="183"/>
      <c r="Y622" s="183"/>
      <c r="Z622" s="183"/>
      <c r="AA622" s="183"/>
      <c r="AB622" s="183"/>
      <c r="AC622" s="183"/>
      <c r="AD622" s="183"/>
      <c r="AE622" s="183"/>
      <c r="AF622" s="183"/>
      <c r="AG622" s="183"/>
      <c r="AH622" s="183"/>
      <c r="AI622" s="183"/>
      <c r="AJ622" s="183"/>
      <c r="AK622" s="183"/>
      <c r="AL622" s="183"/>
      <c r="AM622" s="183"/>
      <c r="AN622" s="183"/>
      <c r="AO622" s="183"/>
      <c r="AP622" s="188"/>
      <c r="AQ622" s="134"/>
      <c r="AR622" s="134"/>
      <c r="AS622" s="189"/>
      <c r="AT622" s="189"/>
      <c r="AU622" s="134"/>
      <c r="AV622" s="189"/>
      <c r="AW622" s="189"/>
      <c r="AX622" s="189"/>
      <c r="AY622" s="134"/>
      <c r="AZ622" s="189"/>
      <c r="BA622" s="189"/>
      <c r="BB622" s="189"/>
      <c r="BC622" s="189"/>
      <c r="BD622" s="134"/>
      <c r="BE622" s="189"/>
      <c r="BF622" s="189"/>
      <c r="BG622" s="189"/>
      <c r="BH622" s="189"/>
      <c r="BI622" s="134"/>
      <c r="BJ622" s="189"/>
      <c r="BK622" s="189"/>
      <c r="BL622" s="189"/>
      <c r="BM622" s="189"/>
      <c r="BN622" s="189"/>
      <c r="BO622" s="189"/>
      <c r="BP622" s="189"/>
      <c r="BQ622" s="189"/>
      <c r="BR622" s="189"/>
      <c r="BS622" s="189"/>
      <c r="BT622" s="189"/>
      <c r="BU622" s="189"/>
      <c r="BV622" s="189"/>
      <c r="BW622" s="189"/>
      <c r="BX622" s="189"/>
      <c r="BY622" s="189"/>
      <c r="BZ622" s="189"/>
      <c r="CA622" s="189"/>
    </row>
    <row r="623">
      <c r="A623" s="174"/>
      <c r="B623" s="231"/>
      <c r="C623" s="231"/>
      <c r="E623" s="213"/>
      <c r="G623" s="178"/>
      <c r="H623" s="179"/>
      <c r="J623" s="133"/>
      <c r="L623" s="180"/>
      <c r="M623" s="181"/>
      <c r="N623" s="182"/>
      <c r="O623" s="183"/>
      <c r="P623" s="174"/>
      <c r="Q623" s="221"/>
      <c r="R623" s="183"/>
      <c r="S623" s="183"/>
      <c r="T623" s="183"/>
      <c r="U623" s="183"/>
      <c r="V623" s="174"/>
      <c r="W623" s="183"/>
      <c r="X623" s="183"/>
      <c r="Y623" s="183"/>
      <c r="Z623" s="183"/>
      <c r="AA623" s="183"/>
      <c r="AB623" s="183"/>
      <c r="AC623" s="183"/>
      <c r="AD623" s="183"/>
      <c r="AE623" s="183"/>
      <c r="AF623" s="183"/>
      <c r="AG623" s="183"/>
      <c r="AH623" s="183"/>
      <c r="AI623" s="183"/>
      <c r="AJ623" s="183"/>
      <c r="AK623" s="183"/>
      <c r="AL623" s="183"/>
      <c r="AM623" s="183"/>
      <c r="AN623" s="183"/>
      <c r="AO623" s="183"/>
      <c r="AP623" s="188"/>
      <c r="AQ623" s="134"/>
      <c r="AR623" s="134"/>
      <c r="AS623" s="189"/>
      <c r="AT623" s="189"/>
      <c r="AU623" s="134"/>
      <c r="AV623" s="189"/>
      <c r="AW623" s="189"/>
      <c r="AX623" s="189"/>
      <c r="AY623" s="134"/>
      <c r="AZ623" s="189"/>
      <c r="BA623" s="189"/>
      <c r="BB623" s="189"/>
      <c r="BC623" s="189"/>
      <c r="BD623" s="134"/>
      <c r="BE623" s="189"/>
      <c r="BF623" s="189"/>
      <c r="BG623" s="189"/>
      <c r="BH623" s="189"/>
      <c r="BI623" s="134"/>
      <c r="BJ623" s="189"/>
      <c r="BK623" s="189"/>
      <c r="BL623" s="189"/>
      <c r="BM623" s="189"/>
      <c r="BN623" s="189"/>
      <c r="BO623" s="189"/>
      <c r="BP623" s="189"/>
      <c r="BQ623" s="189"/>
      <c r="BR623" s="189"/>
      <c r="BS623" s="189"/>
      <c r="BT623" s="189"/>
      <c r="BU623" s="189"/>
      <c r="BV623" s="189"/>
      <c r="BW623" s="189"/>
      <c r="BX623" s="189"/>
      <c r="BY623" s="189"/>
      <c r="BZ623" s="189"/>
      <c r="CA623" s="189"/>
    </row>
    <row r="624">
      <c r="A624" s="174"/>
      <c r="B624" s="231"/>
      <c r="C624" s="231"/>
      <c r="E624" s="213"/>
      <c r="G624" s="178"/>
      <c r="H624" s="179"/>
      <c r="J624" s="133"/>
      <c r="L624" s="180"/>
      <c r="M624" s="181"/>
      <c r="N624" s="182"/>
      <c r="O624" s="183"/>
      <c r="P624" s="174"/>
      <c r="Q624" s="221"/>
      <c r="R624" s="183"/>
      <c r="S624" s="183"/>
      <c r="T624" s="183"/>
      <c r="U624" s="183"/>
      <c r="V624" s="174"/>
      <c r="W624" s="183"/>
      <c r="X624" s="183"/>
      <c r="Y624" s="183"/>
      <c r="Z624" s="183"/>
      <c r="AA624" s="183"/>
      <c r="AB624" s="183"/>
      <c r="AC624" s="183"/>
      <c r="AD624" s="183"/>
      <c r="AE624" s="183"/>
      <c r="AF624" s="183"/>
      <c r="AG624" s="183"/>
      <c r="AH624" s="183"/>
      <c r="AI624" s="183"/>
      <c r="AJ624" s="183"/>
      <c r="AK624" s="183"/>
      <c r="AL624" s="183"/>
      <c r="AM624" s="183"/>
      <c r="AN624" s="183"/>
      <c r="AO624" s="183"/>
      <c r="AP624" s="188"/>
      <c r="AQ624" s="134"/>
      <c r="AR624" s="134"/>
      <c r="AS624" s="189"/>
      <c r="AT624" s="189"/>
      <c r="AU624" s="134"/>
      <c r="AV624" s="189"/>
      <c r="AW624" s="189"/>
      <c r="AX624" s="189"/>
      <c r="AY624" s="134"/>
      <c r="AZ624" s="189"/>
      <c r="BA624" s="189"/>
      <c r="BB624" s="189"/>
      <c r="BC624" s="189"/>
      <c r="BD624" s="134"/>
      <c r="BE624" s="189"/>
      <c r="BF624" s="189"/>
      <c r="BG624" s="189"/>
      <c r="BH624" s="189"/>
      <c r="BI624" s="134"/>
      <c r="BJ624" s="189"/>
      <c r="BK624" s="189"/>
      <c r="BL624" s="189"/>
      <c r="BM624" s="189"/>
      <c r="BN624" s="189"/>
      <c r="BO624" s="189"/>
      <c r="BP624" s="189"/>
      <c r="BQ624" s="189"/>
      <c r="BR624" s="189"/>
      <c r="BS624" s="189"/>
      <c r="BT624" s="189"/>
      <c r="BU624" s="189"/>
      <c r="BV624" s="189"/>
      <c r="BW624" s="189"/>
      <c r="BX624" s="189"/>
      <c r="BY624" s="189"/>
      <c r="BZ624" s="189"/>
      <c r="CA624" s="189"/>
    </row>
    <row r="625">
      <c r="A625" s="174"/>
      <c r="B625" s="231"/>
      <c r="C625" s="231"/>
      <c r="E625" s="213"/>
      <c r="G625" s="178"/>
      <c r="H625" s="179"/>
      <c r="J625" s="133"/>
      <c r="L625" s="180"/>
      <c r="M625" s="181"/>
      <c r="N625" s="182"/>
      <c r="O625" s="183"/>
      <c r="P625" s="174"/>
      <c r="Q625" s="221"/>
      <c r="R625" s="183"/>
      <c r="S625" s="183"/>
      <c r="T625" s="183"/>
      <c r="U625" s="183"/>
      <c r="V625" s="174"/>
      <c r="W625" s="183"/>
      <c r="X625" s="183"/>
      <c r="Y625" s="183"/>
      <c r="Z625" s="183"/>
      <c r="AA625" s="183"/>
      <c r="AB625" s="183"/>
      <c r="AC625" s="183"/>
      <c r="AD625" s="183"/>
      <c r="AE625" s="183"/>
      <c r="AF625" s="183"/>
      <c r="AG625" s="183"/>
      <c r="AH625" s="183"/>
      <c r="AI625" s="183"/>
      <c r="AJ625" s="183"/>
      <c r="AK625" s="183"/>
      <c r="AL625" s="183"/>
      <c r="AM625" s="183"/>
      <c r="AN625" s="183"/>
      <c r="AO625" s="183"/>
      <c r="AP625" s="188"/>
      <c r="AQ625" s="134"/>
      <c r="AR625" s="134"/>
      <c r="AS625" s="189"/>
      <c r="AT625" s="189"/>
      <c r="AU625" s="134"/>
      <c r="AV625" s="189"/>
      <c r="AW625" s="189"/>
      <c r="AX625" s="189"/>
      <c r="AY625" s="134"/>
      <c r="AZ625" s="189"/>
      <c r="BA625" s="189"/>
      <c r="BB625" s="189"/>
      <c r="BC625" s="189"/>
      <c r="BD625" s="134"/>
      <c r="BE625" s="189"/>
      <c r="BF625" s="189"/>
      <c r="BG625" s="189"/>
      <c r="BH625" s="189"/>
      <c r="BI625" s="134"/>
      <c r="BJ625" s="189"/>
      <c r="BK625" s="189"/>
      <c r="BL625" s="189"/>
      <c r="BM625" s="189"/>
      <c r="BN625" s="189"/>
      <c r="BO625" s="189"/>
      <c r="BP625" s="189"/>
      <c r="BQ625" s="189"/>
      <c r="BR625" s="189"/>
      <c r="BS625" s="189"/>
      <c r="BT625" s="189"/>
      <c r="BU625" s="189"/>
      <c r="BV625" s="189"/>
      <c r="BW625" s="189"/>
      <c r="BX625" s="189"/>
      <c r="BY625" s="189"/>
      <c r="BZ625" s="189"/>
      <c r="CA625" s="189"/>
    </row>
    <row r="626">
      <c r="A626" s="174"/>
      <c r="B626" s="231"/>
      <c r="C626" s="231"/>
      <c r="E626" s="213"/>
      <c r="G626" s="178"/>
      <c r="H626" s="179"/>
      <c r="J626" s="133"/>
      <c r="L626" s="180"/>
      <c r="M626" s="181"/>
      <c r="N626" s="182"/>
      <c r="O626" s="183"/>
      <c r="P626" s="174"/>
      <c r="Q626" s="221"/>
      <c r="R626" s="183"/>
      <c r="S626" s="183"/>
      <c r="T626" s="183"/>
      <c r="U626" s="183"/>
      <c r="V626" s="174"/>
      <c r="W626" s="183"/>
      <c r="X626" s="183"/>
      <c r="Y626" s="183"/>
      <c r="Z626" s="183"/>
      <c r="AA626" s="183"/>
      <c r="AB626" s="183"/>
      <c r="AC626" s="183"/>
      <c r="AD626" s="183"/>
      <c r="AE626" s="183"/>
      <c r="AF626" s="183"/>
      <c r="AG626" s="183"/>
      <c r="AH626" s="183"/>
      <c r="AI626" s="183"/>
      <c r="AJ626" s="183"/>
      <c r="AK626" s="183"/>
      <c r="AL626" s="183"/>
      <c r="AM626" s="183"/>
      <c r="AN626" s="183"/>
      <c r="AO626" s="183"/>
      <c r="AP626" s="188"/>
      <c r="AQ626" s="134"/>
      <c r="AR626" s="134"/>
      <c r="AS626" s="189"/>
      <c r="AT626" s="189"/>
      <c r="AU626" s="134"/>
      <c r="AV626" s="189"/>
      <c r="AW626" s="189"/>
      <c r="AX626" s="189"/>
      <c r="AY626" s="134"/>
      <c r="AZ626" s="189"/>
      <c r="BA626" s="189"/>
      <c r="BB626" s="189"/>
      <c r="BC626" s="189"/>
      <c r="BD626" s="134"/>
      <c r="BE626" s="189"/>
      <c r="BF626" s="189"/>
      <c r="BG626" s="189"/>
      <c r="BH626" s="189"/>
      <c r="BI626" s="134"/>
      <c r="BJ626" s="189"/>
      <c r="BK626" s="189"/>
      <c r="BL626" s="189"/>
      <c r="BM626" s="189"/>
      <c r="BN626" s="189"/>
      <c r="BO626" s="189"/>
      <c r="BP626" s="189"/>
      <c r="BQ626" s="189"/>
      <c r="BR626" s="189"/>
      <c r="BS626" s="189"/>
      <c r="BT626" s="189"/>
      <c r="BU626" s="189"/>
      <c r="BV626" s="189"/>
      <c r="BW626" s="189"/>
      <c r="BX626" s="189"/>
      <c r="BY626" s="189"/>
      <c r="BZ626" s="189"/>
      <c r="CA626" s="189"/>
    </row>
    <row r="627">
      <c r="A627" s="174"/>
      <c r="B627" s="231"/>
      <c r="C627" s="231"/>
      <c r="E627" s="213"/>
      <c r="G627" s="178"/>
      <c r="H627" s="179"/>
      <c r="J627" s="133"/>
      <c r="L627" s="180"/>
      <c r="M627" s="181"/>
      <c r="N627" s="182"/>
      <c r="O627" s="183"/>
      <c r="P627" s="174"/>
      <c r="Q627" s="221"/>
      <c r="R627" s="183"/>
      <c r="S627" s="183"/>
      <c r="T627" s="183"/>
      <c r="U627" s="183"/>
      <c r="V627" s="174"/>
      <c r="W627" s="183"/>
      <c r="X627" s="183"/>
      <c r="Y627" s="183"/>
      <c r="Z627" s="183"/>
      <c r="AA627" s="183"/>
      <c r="AB627" s="183"/>
      <c r="AC627" s="183"/>
      <c r="AD627" s="183"/>
      <c r="AE627" s="183"/>
      <c r="AF627" s="183"/>
      <c r="AG627" s="183"/>
      <c r="AH627" s="183"/>
      <c r="AI627" s="183"/>
      <c r="AJ627" s="183"/>
      <c r="AK627" s="183"/>
      <c r="AL627" s="183"/>
      <c r="AM627" s="183"/>
      <c r="AN627" s="183"/>
      <c r="AO627" s="183"/>
      <c r="AP627" s="188"/>
      <c r="AQ627" s="134"/>
      <c r="AR627" s="134"/>
      <c r="AS627" s="189"/>
      <c r="AT627" s="189"/>
      <c r="AU627" s="134"/>
      <c r="AV627" s="189"/>
      <c r="AW627" s="189"/>
      <c r="AX627" s="189"/>
      <c r="AY627" s="134"/>
      <c r="AZ627" s="189"/>
      <c r="BA627" s="189"/>
      <c r="BB627" s="189"/>
      <c r="BC627" s="189"/>
      <c r="BD627" s="134"/>
      <c r="BE627" s="189"/>
      <c r="BF627" s="189"/>
      <c r="BG627" s="189"/>
      <c r="BH627" s="189"/>
      <c r="BI627" s="134"/>
      <c r="BJ627" s="189"/>
      <c r="BK627" s="189"/>
      <c r="BL627" s="189"/>
      <c r="BM627" s="189"/>
      <c r="BN627" s="189"/>
      <c r="BO627" s="189"/>
      <c r="BP627" s="189"/>
      <c r="BQ627" s="189"/>
      <c r="BR627" s="189"/>
      <c r="BS627" s="189"/>
      <c r="BT627" s="189"/>
      <c r="BU627" s="189"/>
      <c r="BV627" s="189"/>
      <c r="BW627" s="189"/>
      <c r="BX627" s="189"/>
      <c r="BY627" s="189"/>
      <c r="BZ627" s="189"/>
      <c r="CA627" s="189"/>
    </row>
    <row r="628">
      <c r="A628" s="174"/>
      <c r="B628" s="231"/>
      <c r="C628" s="231"/>
      <c r="E628" s="213"/>
      <c r="G628" s="178"/>
      <c r="H628" s="179"/>
      <c r="J628" s="133"/>
      <c r="L628" s="180"/>
      <c r="M628" s="181"/>
      <c r="N628" s="182"/>
      <c r="O628" s="183"/>
      <c r="P628" s="174"/>
      <c r="Q628" s="221"/>
      <c r="R628" s="183"/>
      <c r="S628" s="183"/>
      <c r="T628" s="183"/>
      <c r="U628" s="183"/>
      <c r="V628" s="174"/>
      <c r="W628" s="183"/>
      <c r="X628" s="183"/>
      <c r="Y628" s="183"/>
      <c r="Z628" s="183"/>
      <c r="AA628" s="183"/>
      <c r="AB628" s="183"/>
      <c r="AC628" s="183"/>
      <c r="AD628" s="183"/>
      <c r="AE628" s="183"/>
      <c r="AF628" s="183"/>
      <c r="AG628" s="183"/>
      <c r="AH628" s="183"/>
      <c r="AI628" s="183"/>
      <c r="AJ628" s="183"/>
      <c r="AK628" s="183"/>
      <c r="AL628" s="183"/>
      <c r="AM628" s="183"/>
      <c r="AN628" s="183"/>
      <c r="AO628" s="183"/>
      <c r="AP628" s="188"/>
      <c r="AQ628" s="134"/>
      <c r="AR628" s="134"/>
      <c r="AS628" s="189"/>
      <c r="AT628" s="189"/>
      <c r="AU628" s="134"/>
      <c r="AV628" s="189"/>
      <c r="AW628" s="189"/>
      <c r="AX628" s="189"/>
      <c r="AY628" s="134"/>
      <c r="AZ628" s="189"/>
      <c r="BA628" s="189"/>
      <c r="BB628" s="189"/>
      <c r="BC628" s="189"/>
      <c r="BD628" s="134"/>
      <c r="BE628" s="189"/>
      <c r="BF628" s="189"/>
      <c r="BG628" s="189"/>
      <c r="BH628" s="189"/>
      <c r="BI628" s="134"/>
      <c r="BJ628" s="189"/>
      <c r="BK628" s="189"/>
      <c r="BL628" s="189"/>
      <c r="BM628" s="189"/>
      <c r="BN628" s="189"/>
      <c r="BO628" s="189"/>
      <c r="BP628" s="189"/>
      <c r="BQ628" s="189"/>
      <c r="BR628" s="189"/>
      <c r="BS628" s="189"/>
      <c r="BT628" s="189"/>
      <c r="BU628" s="189"/>
      <c r="BV628" s="189"/>
      <c r="BW628" s="189"/>
      <c r="BX628" s="189"/>
      <c r="BY628" s="189"/>
      <c r="BZ628" s="189"/>
      <c r="CA628" s="189"/>
    </row>
    <row r="629">
      <c r="A629" s="174"/>
      <c r="B629" s="231"/>
      <c r="C629" s="231"/>
      <c r="E629" s="213"/>
      <c r="G629" s="178"/>
      <c r="H629" s="179"/>
      <c r="J629" s="133"/>
      <c r="L629" s="180"/>
      <c r="M629" s="181"/>
      <c r="N629" s="182"/>
      <c r="O629" s="183"/>
      <c r="P629" s="174"/>
      <c r="Q629" s="221"/>
      <c r="R629" s="183"/>
      <c r="S629" s="183"/>
      <c r="T629" s="183"/>
      <c r="U629" s="183"/>
      <c r="V629" s="174"/>
      <c r="W629" s="183"/>
      <c r="X629" s="183"/>
      <c r="Y629" s="183"/>
      <c r="Z629" s="183"/>
      <c r="AA629" s="183"/>
      <c r="AB629" s="183"/>
      <c r="AC629" s="183"/>
      <c r="AD629" s="183"/>
      <c r="AE629" s="183"/>
      <c r="AF629" s="183"/>
      <c r="AG629" s="183"/>
      <c r="AH629" s="183"/>
      <c r="AI629" s="183"/>
      <c r="AJ629" s="183"/>
      <c r="AK629" s="183"/>
      <c r="AL629" s="183"/>
      <c r="AM629" s="183"/>
      <c r="AN629" s="183"/>
      <c r="AO629" s="183"/>
      <c r="AP629" s="188"/>
      <c r="AQ629" s="134"/>
      <c r="AR629" s="134"/>
      <c r="AS629" s="189"/>
      <c r="AT629" s="189"/>
      <c r="AU629" s="134"/>
      <c r="AV629" s="189"/>
      <c r="AW629" s="189"/>
      <c r="AX629" s="189"/>
      <c r="AY629" s="134"/>
      <c r="AZ629" s="189"/>
      <c r="BA629" s="189"/>
      <c r="BB629" s="189"/>
      <c r="BC629" s="189"/>
      <c r="BD629" s="134"/>
      <c r="BE629" s="189"/>
      <c r="BF629" s="189"/>
      <c r="BG629" s="189"/>
      <c r="BH629" s="189"/>
      <c r="BI629" s="134"/>
      <c r="BJ629" s="189"/>
      <c r="BK629" s="189"/>
      <c r="BL629" s="189"/>
      <c r="BM629" s="189"/>
      <c r="BN629" s="189"/>
      <c r="BO629" s="189"/>
      <c r="BP629" s="189"/>
      <c r="BQ629" s="189"/>
      <c r="BR629" s="189"/>
      <c r="BS629" s="189"/>
      <c r="BT629" s="189"/>
      <c r="BU629" s="189"/>
      <c r="BV629" s="189"/>
      <c r="BW629" s="189"/>
      <c r="BX629" s="189"/>
      <c r="BY629" s="189"/>
      <c r="BZ629" s="189"/>
      <c r="CA629" s="189"/>
    </row>
    <row r="630">
      <c r="A630" s="174"/>
      <c r="B630" s="231"/>
      <c r="C630" s="231"/>
      <c r="E630" s="213"/>
      <c r="G630" s="178"/>
      <c r="H630" s="179"/>
      <c r="J630" s="133"/>
      <c r="L630" s="180"/>
      <c r="M630" s="181"/>
      <c r="N630" s="182"/>
      <c r="O630" s="183"/>
      <c r="P630" s="174"/>
      <c r="Q630" s="221"/>
      <c r="R630" s="183"/>
      <c r="S630" s="183"/>
      <c r="T630" s="183"/>
      <c r="U630" s="183"/>
      <c r="V630" s="174"/>
      <c r="W630" s="183"/>
      <c r="X630" s="183"/>
      <c r="Y630" s="183"/>
      <c r="Z630" s="183"/>
      <c r="AA630" s="183"/>
      <c r="AB630" s="183"/>
      <c r="AC630" s="183"/>
      <c r="AD630" s="183"/>
      <c r="AE630" s="183"/>
      <c r="AF630" s="183"/>
      <c r="AG630" s="183"/>
      <c r="AH630" s="183"/>
      <c r="AI630" s="183"/>
      <c r="AJ630" s="183"/>
      <c r="AK630" s="183"/>
      <c r="AL630" s="183"/>
      <c r="AM630" s="183"/>
      <c r="AN630" s="183"/>
      <c r="AO630" s="183"/>
      <c r="AP630" s="188"/>
      <c r="AQ630" s="134"/>
      <c r="AR630" s="134"/>
      <c r="AS630" s="189"/>
      <c r="AT630" s="189"/>
      <c r="AU630" s="134"/>
      <c r="AV630" s="189"/>
      <c r="AW630" s="189"/>
      <c r="AX630" s="189"/>
      <c r="AY630" s="134"/>
      <c r="AZ630" s="189"/>
      <c r="BA630" s="189"/>
      <c r="BB630" s="189"/>
      <c r="BC630" s="189"/>
      <c r="BD630" s="134"/>
      <c r="BE630" s="189"/>
      <c r="BF630" s="189"/>
      <c r="BG630" s="189"/>
      <c r="BH630" s="189"/>
      <c r="BI630" s="134"/>
      <c r="BJ630" s="189"/>
      <c r="BK630" s="189"/>
      <c r="BL630" s="189"/>
      <c r="BM630" s="189"/>
      <c r="BN630" s="189"/>
      <c r="BO630" s="189"/>
      <c r="BP630" s="189"/>
      <c r="BQ630" s="189"/>
      <c r="BR630" s="189"/>
      <c r="BS630" s="189"/>
      <c r="BT630" s="189"/>
      <c r="BU630" s="189"/>
      <c r="BV630" s="189"/>
      <c r="BW630" s="189"/>
      <c r="BX630" s="189"/>
      <c r="BY630" s="189"/>
      <c r="BZ630" s="189"/>
      <c r="CA630" s="189"/>
    </row>
    <row r="631">
      <c r="A631" s="174"/>
      <c r="B631" s="231"/>
      <c r="C631" s="231"/>
      <c r="E631" s="213"/>
      <c r="G631" s="178"/>
      <c r="H631" s="179"/>
      <c r="J631" s="133"/>
      <c r="L631" s="180"/>
      <c r="M631" s="181"/>
      <c r="N631" s="182"/>
      <c r="O631" s="183"/>
      <c r="P631" s="174"/>
      <c r="Q631" s="221"/>
      <c r="R631" s="183"/>
      <c r="S631" s="183"/>
      <c r="T631" s="183"/>
      <c r="U631" s="183"/>
      <c r="V631" s="174"/>
      <c r="W631" s="183"/>
      <c r="X631" s="183"/>
      <c r="Y631" s="183"/>
      <c r="Z631" s="183"/>
      <c r="AA631" s="183"/>
      <c r="AB631" s="183"/>
      <c r="AC631" s="183"/>
      <c r="AD631" s="183"/>
      <c r="AE631" s="183"/>
      <c r="AF631" s="183"/>
      <c r="AG631" s="183"/>
      <c r="AH631" s="183"/>
      <c r="AI631" s="183"/>
      <c r="AJ631" s="183"/>
      <c r="AK631" s="183"/>
      <c r="AL631" s="183"/>
      <c r="AM631" s="183"/>
      <c r="AN631" s="183"/>
      <c r="AO631" s="183"/>
      <c r="AP631" s="188"/>
      <c r="AQ631" s="134"/>
      <c r="AR631" s="134"/>
      <c r="AS631" s="189"/>
      <c r="AT631" s="189"/>
      <c r="AU631" s="134"/>
      <c r="AV631" s="189"/>
      <c r="AW631" s="189"/>
      <c r="AX631" s="189"/>
      <c r="AY631" s="134"/>
      <c r="AZ631" s="189"/>
      <c r="BA631" s="189"/>
      <c r="BB631" s="189"/>
      <c r="BC631" s="189"/>
      <c r="BD631" s="134"/>
      <c r="BE631" s="189"/>
      <c r="BF631" s="189"/>
      <c r="BG631" s="189"/>
      <c r="BH631" s="189"/>
      <c r="BI631" s="134"/>
      <c r="BJ631" s="189"/>
      <c r="BK631" s="189"/>
      <c r="BL631" s="189"/>
      <c r="BM631" s="189"/>
      <c r="BN631" s="189"/>
      <c r="BO631" s="189"/>
      <c r="BP631" s="189"/>
      <c r="BQ631" s="189"/>
      <c r="BR631" s="189"/>
      <c r="BS631" s="189"/>
      <c r="BT631" s="189"/>
      <c r="BU631" s="189"/>
      <c r="BV631" s="189"/>
      <c r="BW631" s="189"/>
      <c r="BX631" s="189"/>
      <c r="BY631" s="189"/>
      <c r="BZ631" s="189"/>
      <c r="CA631" s="189"/>
    </row>
    <row r="632">
      <c r="A632" s="174"/>
      <c r="B632" s="231"/>
      <c r="C632" s="231"/>
      <c r="E632" s="213"/>
      <c r="G632" s="178"/>
      <c r="H632" s="179"/>
      <c r="J632" s="133"/>
      <c r="L632" s="180"/>
      <c r="M632" s="181"/>
      <c r="N632" s="182"/>
      <c r="O632" s="183"/>
      <c r="P632" s="174"/>
      <c r="Q632" s="221"/>
      <c r="R632" s="183"/>
      <c r="S632" s="183"/>
      <c r="T632" s="183"/>
      <c r="U632" s="183"/>
      <c r="V632" s="174"/>
      <c r="W632" s="183"/>
      <c r="X632" s="183"/>
      <c r="Y632" s="183"/>
      <c r="Z632" s="183"/>
      <c r="AA632" s="183"/>
      <c r="AB632" s="183"/>
      <c r="AC632" s="183"/>
      <c r="AD632" s="183"/>
      <c r="AE632" s="183"/>
      <c r="AF632" s="183"/>
      <c r="AG632" s="183"/>
      <c r="AH632" s="183"/>
      <c r="AI632" s="183"/>
      <c r="AJ632" s="183"/>
      <c r="AK632" s="183"/>
      <c r="AL632" s="183"/>
      <c r="AM632" s="183"/>
      <c r="AN632" s="183"/>
      <c r="AO632" s="183"/>
      <c r="AP632" s="188"/>
      <c r="AQ632" s="134"/>
      <c r="AR632" s="134"/>
      <c r="AS632" s="189"/>
      <c r="AT632" s="189"/>
      <c r="AU632" s="134"/>
      <c r="AV632" s="189"/>
      <c r="AW632" s="189"/>
      <c r="AX632" s="189"/>
      <c r="AY632" s="134"/>
      <c r="AZ632" s="189"/>
      <c r="BA632" s="189"/>
      <c r="BB632" s="189"/>
      <c r="BC632" s="189"/>
      <c r="BD632" s="134"/>
      <c r="BE632" s="189"/>
      <c r="BF632" s="189"/>
      <c r="BG632" s="189"/>
      <c r="BH632" s="189"/>
      <c r="BI632" s="134"/>
      <c r="BJ632" s="189"/>
      <c r="BK632" s="189"/>
      <c r="BL632" s="189"/>
      <c r="BM632" s="189"/>
      <c r="BN632" s="189"/>
      <c r="BO632" s="189"/>
      <c r="BP632" s="189"/>
      <c r="BQ632" s="189"/>
      <c r="BR632" s="189"/>
      <c r="BS632" s="189"/>
      <c r="BT632" s="189"/>
      <c r="BU632" s="189"/>
      <c r="BV632" s="189"/>
      <c r="BW632" s="189"/>
      <c r="BX632" s="189"/>
      <c r="BY632" s="189"/>
      <c r="BZ632" s="189"/>
      <c r="CA632" s="189"/>
    </row>
    <row r="633">
      <c r="A633" s="174"/>
      <c r="B633" s="231"/>
      <c r="C633" s="231"/>
      <c r="E633" s="213"/>
      <c r="G633" s="178"/>
      <c r="H633" s="179"/>
      <c r="J633" s="133"/>
      <c r="L633" s="180"/>
      <c r="M633" s="181"/>
      <c r="N633" s="182"/>
      <c r="O633" s="183"/>
      <c r="P633" s="174"/>
      <c r="Q633" s="221"/>
      <c r="R633" s="183"/>
      <c r="S633" s="183"/>
      <c r="T633" s="183"/>
      <c r="U633" s="183"/>
      <c r="V633" s="174"/>
      <c r="W633" s="183"/>
      <c r="X633" s="183"/>
      <c r="Y633" s="183"/>
      <c r="Z633" s="183"/>
      <c r="AA633" s="183"/>
      <c r="AB633" s="183"/>
      <c r="AC633" s="183"/>
      <c r="AD633" s="183"/>
      <c r="AE633" s="183"/>
      <c r="AF633" s="183"/>
      <c r="AG633" s="183"/>
      <c r="AH633" s="183"/>
      <c r="AI633" s="183"/>
      <c r="AJ633" s="183"/>
      <c r="AK633" s="183"/>
      <c r="AL633" s="183"/>
      <c r="AM633" s="183"/>
      <c r="AN633" s="183"/>
      <c r="AO633" s="183"/>
      <c r="AP633" s="188"/>
      <c r="AQ633" s="134"/>
      <c r="AR633" s="134"/>
      <c r="AS633" s="189"/>
      <c r="AT633" s="189"/>
      <c r="AU633" s="134"/>
      <c r="AV633" s="189"/>
      <c r="AW633" s="189"/>
      <c r="AX633" s="189"/>
      <c r="AY633" s="134"/>
      <c r="AZ633" s="189"/>
      <c r="BA633" s="189"/>
      <c r="BB633" s="189"/>
      <c r="BC633" s="189"/>
      <c r="BD633" s="134"/>
      <c r="BE633" s="189"/>
      <c r="BF633" s="189"/>
      <c r="BG633" s="189"/>
      <c r="BH633" s="189"/>
      <c r="BI633" s="134"/>
      <c r="BJ633" s="189"/>
      <c r="BK633" s="189"/>
      <c r="BL633" s="189"/>
      <c r="BM633" s="189"/>
      <c r="BN633" s="189"/>
      <c r="BO633" s="189"/>
      <c r="BP633" s="189"/>
      <c r="BQ633" s="189"/>
      <c r="BR633" s="189"/>
      <c r="BS633" s="189"/>
      <c r="BT633" s="189"/>
      <c r="BU633" s="189"/>
      <c r="BV633" s="189"/>
      <c r="BW633" s="189"/>
      <c r="BX633" s="189"/>
      <c r="BY633" s="189"/>
      <c r="BZ633" s="189"/>
      <c r="CA633" s="189"/>
    </row>
    <row r="634">
      <c r="A634" s="174"/>
      <c r="B634" s="231"/>
      <c r="C634" s="231"/>
      <c r="E634" s="213"/>
      <c r="G634" s="178"/>
      <c r="H634" s="179"/>
      <c r="J634" s="133"/>
      <c r="L634" s="180"/>
      <c r="M634" s="181"/>
      <c r="N634" s="182"/>
      <c r="O634" s="183"/>
      <c r="P634" s="174"/>
      <c r="Q634" s="221"/>
      <c r="R634" s="183"/>
      <c r="S634" s="183"/>
      <c r="T634" s="183"/>
      <c r="U634" s="183"/>
      <c r="V634" s="174"/>
      <c r="W634" s="183"/>
      <c r="X634" s="183"/>
      <c r="Y634" s="183"/>
      <c r="Z634" s="183"/>
      <c r="AA634" s="183"/>
      <c r="AB634" s="183"/>
      <c r="AC634" s="183"/>
      <c r="AD634" s="183"/>
      <c r="AE634" s="183"/>
      <c r="AF634" s="183"/>
      <c r="AG634" s="183"/>
      <c r="AH634" s="183"/>
      <c r="AI634" s="183"/>
      <c r="AJ634" s="183"/>
      <c r="AK634" s="183"/>
      <c r="AL634" s="183"/>
      <c r="AM634" s="183"/>
      <c r="AN634" s="183"/>
      <c r="AO634" s="183"/>
      <c r="AP634" s="188"/>
      <c r="AQ634" s="134"/>
      <c r="AR634" s="134"/>
      <c r="AS634" s="189"/>
      <c r="AT634" s="189"/>
      <c r="AU634" s="134"/>
      <c r="AV634" s="189"/>
      <c r="AW634" s="189"/>
      <c r="AX634" s="189"/>
      <c r="AY634" s="134"/>
      <c r="AZ634" s="189"/>
      <c r="BA634" s="189"/>
      <c r="BB634" s="189"/>
      <c r="BC634" s="189"/>
      <c r="BD634" s="134"/>
      <c r="BE634" s="189"/>
      <c r="BF634" s="189"/>
      <c r="BG634" s="189"/>
      <c r="BH634" s="189"/>
      <c r="BI634" s="134"/>
      <c r="BJ634" s="189"/>
      <c r="BK634" s="189"/>
      <c r="BL634" s="189"/>
      <c r="BM634" s="189"/>
      <c r="BN634" s="189"/>
      <c r="BO634" s="189"/>
      <c r="BP634" s="189"/>
      <c r="BQ634" s="189"/>
      <c r="BR634" s="189"/>
      <c r="BS634" s="189"/>
      <c r="BT634" s="189"/>
      <c r="BU634" s="189"/>
      <c r="BV634" s="189"/>
      <c r="BW634" s="189"/>
      <c r="BX634" s="189"/>
      <c r="BY634" s="189"/>
      <c r="BZ634" s="189"/>
      <c r="CA634" s="189"/>
    </row>
    <row r="635">
      <c r="A635" s="174"/>
      <c r="B635" s="231"/>
      <c r="C635" s="231"/>
      <c r="E635" s="213"/>
      <c r="G635" s="178"/>
      <c r="H635" s="179"/>
      <c r="J635" s="133"/>
      <c r="L635" s="180"/>
      <c r="M635" s="181"/>
      <c r="N635" s="182"/>
      <c r="O635" s="183"/>
      <c r="P635" s="174"/>
      <c r="Q635" s="221"/>
      <c r="R635" s="183"/>
      <c r="S635" s="183"/>
      <c r="T635" s="183"/>
      <c r="U635" s="183"/>
      <c r="V635" s="174"/>
      <c r="W635" s="183"/>
      <c r="X635" s="183"/>
      <c r="Y635" s="183"/>
      <c r="Z635" s="183"/>
      <c r="AA635" s="183"/>
      <c r="AB635" s="183"/>
      <c r="AC635" s="183"/>
      <c r="AD635" s="183"/>
      <c r="AE635" s="183"/>
      <c r="AF635" s="183"/>
      <c r="AG635" s="183"/>
      <c r="AH635" s="183"/>
      <c r="AI635" s="183"/>
      <c r="AJ635" s="183"/>
      <c r="AK635" s="183"/>
      <c r="AL635" s="183"/>
      <c r="AM635" s="183"/>
      <c r="AN635" s="183"/>
      <c r="AO635" s="183"/>
      <c r="AP635" s="188"/>
      <c r="AQ635" s="134"/>
      <c r="AR635" s="134"/>
      <c r="AS635" s="189"/>
      <c r="AT635" s="189"/>
      <c r="AU635" s="134"/>
      <c r="AV635" s="189"/>
      <c r="AW635" s="189"/>
      <c r="AX635" s="189"/>
      <c r="AY635" s="134"/>
      <c r="AZ635" s="189"/>
      <c r="BA635" s="189"/>
      <c r="BB635" s="189"/>
      <c r="BC635" s="189"/>
      <c r="BD635" s="134"/>
      <c r="BE635" s="189"/>
      <c r="BF635" s="189"/>
      <c r="BG635" s="189"/>
      <c r="BH635" s="189"/>
      <c r="BI635" s="134"/>
      <c r="BJ635" s="189"/>
      <c r="BK635" s="189"/>
      <c r="BL635" s="189"/>
      <c r="BM635" s="189"/>
      <c r="BN635" s="189"/>
      <c r="BO635" s="189"/>
      <c r="BP635" s="189"/>
      <c r="BQ635" s="189"/>
      <c r="BR635" s="189"/>
      <c r="BS635" s="189"/>
      <c r="BT635" s="189"/>
      <c r="BU635" s="189"/>
      <c r="BV635" s="189"/>
      <c r="BW635" s="189"/>
      <c r="BX635" s="189"/>
      <c r="BY635" s="189"/>
      <c r="BZ635" s="189"/>
      <c r="CA635" s="189"/>
    </row>
    <row r="636">
      <c r="A636" s="174"/>
      <c r="B636" s="231"/>
      <c r="C636" s="231"/>
      <c r="E636" s="213"/>
      <c r="G636" s="178"/>
      <c r="H636" s="179"/>
      <c r="J636" s="133"/>
      <c r="L636" s="180"/>
      <c r="M636" s="181"/>
      <c r="N636" s="182"/>
      <c r="O636" s="183"/>
      <c r="P636" s="174"/>
      <c r="Q636" s="221"/>
      <c r="R636" s="183"/>
      <c r="S636" s="183"/>
      <c r="T636" s="183"/>
      <c r="U636" s="183"/>
      <c r="V636" s="174"/>
      <c r="W636" s="183"/>
      <c r="X636" s="183"/>
      <c r="Y636" s="183"/>
      <c r="Z636" s="183"/>
      <c r="AA636" s="183"/>
      <c r="AB636" s="183"/>
      <c r="AC636" s="183"/>
      <c r="AD636" s="183"/>
      <c r="AE636" s="183"/>
      <c r="AF636" s="183"/>
      <c r="AG636" s="183"/>
      <c r="AH636" s="183"/>
      <c r="AI636" s="183"/>
      <c r="AJ636" s="183"/>
      <c r="AK636" s="183"/>
      <c r="AL636" s="183"/>
      <c r="AM636" s="183"/>
      <c r="AN636" s="183"/>
      <c r="AO636" s="183"/>
      <c r="AP636" s="188"/>
      <c r="AQ636" s="134"/>
      <c r="AR636" s="134"/>
      <c r="AS636" s="189"/>
      <c r="AT636" s="189"/>
      <c r="AU636" s="134"/>
      <c r="AV636" s="189"/>
      <c r="AW636" s="189"/>
      <c r="AX636" s="189"/>
      <c r="AY636" s="134"/>
      <c r="AZ636" s="189"/>
      <c r="BA636" s="189"/>
      <c r="BB636" s="189"/>
      <c r="BC636" s="189"/>
      <c r="BD636" s="134"/>
      <c r="BE636" s="189"/>
      <c r="BF636" s="189"/>
      <c r="BG636" s="189"/>
      <c r="BH636" s="189"/>
      <c r="BI636" s="134"/>
      <c r="BJ636" s="189"/>
      <c r="BK636" s="189"/>
      <c r="BL636" s="189"/>
      <c r="BM636" s="189"/>
      <c r="BN636" s="189"/>
      <c r="BO636" s="189"/>
      <c r="BP636" s="189"/>
      <c r="BQ636" s="189"/>
      <c r="BR636" s="189"/>
      <c r="BS636" s="189"/>
      <c r="BT636" s="189"/>
      <c r="BU636" s="189"/>
      <c r="BV636" s="189"/>
      <c r="BW636" s="189"/>
      <c r="BX636" s="189"/>
      <c r="BY636" s="189"/>
      <c r="BZ636" s="189"/>
      <c r="CA636" s="189"/>
    </row>
    <row r="637">
      <c r="A637" s="174"/>
      <c r="B637" s="231"/>
      <c r="C637" s="231"/>
      <c r="E637" s="213"/>
      <c r="G637" s="178"/>
      <c r="H637" s="179"/>
      <c r="J637" s="133"/>
      <c r="L637" s="180"/>
      <c r="M637" s="181"/>
      <c r="N637" s="182"/>
      <c r="O637" s="183"/>
      <c r="P637" s="174"/>
      <c r="Q637" s="221"/>
      <c r="R637" s="183"/>
      <c r="S637" s="183"/>
      <c r="T637" s="183"/>
      <c r="U637" s="183"/>
      <c r="V637" s="174"/>
      <c r="W637" s="183"/>
      <c r="X637" s="183"/>
      <c r="Y637" s="183"/>
      <c r="Z637" s="183"/>
      <c r="AA637" s="183"/>
      <c r="AB637" s="183"/>
      <c r="AC637" s="183"/>
      <c r="AD637" s="183"/>
      <c r="AE637" s="183"/>
      <c r="AF637" s="183"/>
      <c r="AG637" s="183"/>
      <c r="AH637" s="183"/>
      <c r="AI637" s="183"/>
      <c r="AJ637" s="183"/>
      <c r="AK637" s="183"/>
      <c r="AL637" s="183"/>
      <c r="AM637" s="183"/>
      <c r="AN637" s="183"/>
      <c r="AO637" s="183"/>
      <c r="AP637" s="188"/>
      <c r="AQ637" s="134"/>
      <c r="AR637" s="134"/>
      <c r="AS637" s="189"/>
      <c r="AT637" s="189"/>
      <c r="AU637" s="134"/>
      <c r="AV637" s="189"/>
      <c r="AW637" s="189"/>
      <c r="AX637" s="189"/>
      <c r="AY637" s="134"/>
      <c r="AZ637" s="189"/>
      <c r="BA637" s="189"/>
      <c r="BB637" s="189"/>
      <c r="BC637" s="189"/>
      <c r="BD637" s="134"/>
      <c r="BE637" s="189"/>
      <c r="BF637" s="189"/>
      <c r="BG637" s="189"/>
      <c r="BH637" s="189"/>
      <c r="BI637" s="134"/>
      <c r="BJ637" s="189"/>
      <c r="BK637" s="189"/>
      <c r="BL637" s="189"/>
      <c r="BM637" s="189"/>
      <c r="BN637" s="189"/>
      <c r="BO637" s="189"/>
      <c r="BP637" s="189"/>
      <c r="BQ637" s="189"/>
      <c r="BR637" s="189"/>
      <c r="BS637" s="189"/>
      <c r="BT637" s="189"/>
      <c r="BU637" s="189"/>
      <c r="BV637" s="189"/>
      <c r="BW637" s="189"/>
      <c r="BX637" s="189"/>
      <c r="BY637" s="189"/>
      <c r="BZ637" s="189"/>
      <c r="CA637" s="189"/>
    </row>
    <row r="638">
      <c r="A638" s="174"/>
      <c r="B638" s="231"/>
      <c r="C638" s="231"/>
      <c r="E638" s="213"/>
      <c r="G638" s="178"/>
      <c r="H638" s="179"/>
      <c r="J638" s="133"/>
      <c r="L638" s="180"/>
      <c r="M638" s="181"/>
      <c r="N638" s="182"/>
      <c r="O638" s="183"/>
      <c r="P638" s="174"/>
      <c r="Q638" s="221"/>
      <c r="R638" s="183"/>
      <c r="S638" s="183"/>
      <c r="T638" s="183"/>
      <c r="U638" s="183"/>
      <c r="V638" s="174"/>
      <c r="W638" s="183"/>
      <c r="X638" s="183"/>
      <c r="Y638" s="183"/>
      <c r="Z638" s="183"/>
      <c r="AA638" s="183"/>
      <c r="AB638" s="183"/>
      <c r="AC638" s="183"/>
      <c r="AD638" s="183"/>
      <c r="AE638" s="183"/>
      <c r="AF638" s="183"/>
      <c r="AG638" s="183"/>
      <c r="AH638" s="183"/>
      <c r="AI638" s="183"/>
      <c r="AJ638" s="183"/>
      <c r="AK638" s="183"/>
      <c r="AL638" s="183"/>
      <c r="AM638" s="183"/>
      <c r="AN638" s="183"/>
      <c r="AO638" s="183"/>
      <c r="AP638" s="188"/>
      <c r="AQ638" s="134"/>
      <c r="AR638" s="134"/>
      <c r="AS638" s="189"/>
      <c r="AT638" s="189"/>
      <c r="AU638" s="134"/>
      <c r="AV638" s="189"/>
      <c r="AW638" s="189"/>
      <c r="AX638" s="189"/>
      <c r="AY638" s="134"/>
      <c r="AZ638" s="189"/>
      <c r="BA638" s="189"/>
      <c r="BB638" s="189"/>
      <c r="BC638" s="189"/>
      <c r="BD638" s="134"/>
      <c r="BE638" s="189"/>
      <c r="BF638" s="189"/>
      <c r="BG638" s="189"/>
      <c r="BH638" s="189"/>
      <c r="BI638" s="134"/>
      <c r="BJ638" s="189"/>
      <c r="BK638" s="189"/>
      <c r="BL638" s="189"/>
      <c r="BM638" s="189"/>
      <c r="BN638" s="189"/>
      <c r="BO638" s="189"/>
      <c r="BP638" s="189"/>
      <c r="BQ638" s="189"/>
      <c r="BR638" s="189"/>
      <c r="BS638" s="189"/>
      <c r="BT638" s="189"/>
      <c r="BU638" s="189"/>
      <c r="BV638" s="189"/>
      <c r="BW638" s="189"/>
      <c r="BX638" s="189"/>
      <c r="BY638" s="189"/>
      <c r="BZ638" s="189"/>
      <c r="CA638" s="189"/>
    </row>
    <row r="639">
      <c r="A639" s="174"/>
      <c r="B639" s="231"/>
      <c r="C639" s="231"/>
      <c r="E639" s="213"/>
      <c r="G639" s="178"/>
      <c r="H639" s="179"/>
      <c r="J639" s="133"/>
      <c r="L639" s="180"/>
      <c r="M639" s="181"/>
      <c r="N639" s="182"/>
      <c r="O639" s="183"/>
      <c r="P639" s="174"/>
      <c r="Q639" s="221"/>
      <c r="R639" s="183"/>
      <c r="S639" s="183"/>
      <c r="T639" s="183"/>
      <c r="U639" s="183"/>
      <c r="V639" s="174"/>
      <c r="W639" s="183"/>
      <c r="X639" s="183"/>
      <c r="Y639" s="183"/>
      <c r="Z639" s="183"/>
      <c r="AA639" s="183"/>
      <c r="AB639" s="183"/>
      <c r="AC639" s="183"/>
      <c r="AD639" s="183"/>
      <c r="AE639" s="183"/>
      <c r="AF639" s="183"/>
      <c r="AG639" s="183"/>
      <c r="AH639" s="183"/>
      <c r="AI639" s="183"/>
      <c r="AJ639" s="183"/>
      <c r="AK639" s="183"/>
      <c r="AL639" s="183"/>
      <c r="AM639" s="183"/>
      <c r="AN639" s="183"/>
      <c r="AO639" s="183"/>
      <c r="AP639" s="188"/>
      <c r="AQ639" s="134"/>
      <c r="AR639" s="134"/>
      <c r="AS639" s="189"/>
      <c r="AT639" s="189"/>
      <c r="AU639" s="134"/>
      <c r="AV639" s="189"/>
      <c r="AW639" s="189"/>
      <c r="AX639" s="189"/>
      <c r="AY639" s="134"/>
      <c r="AZ639" s="189"/>
      <c r="BA639" s="189"/>
      <c r="BB639" s="189"/>
      <c r="BC639" s="189"/>
      <c r="BD639" s="134"/>
      <c r="BE639" s="189"/>
      <c r="BF639" s="189"/>
      <c r="BG639" s="189"/>
      <c r="BH639" s="189"/>
      <c r="BI639" s="134"/>
      <c r="BJ639" s="189"/>
      <c r="BK639" s="189"/>
      <c r="BL639" s="189"/>
      <c r="BM639" s="189"/>
      <c r="BN639" s="189"/>
      <c r="BO639" s="189"/>
      <c r="BP639" s="189"/>
      <c r="BQ639" s="189"/>
      <c r="BR639" s="189"/>
      <c r="BS639" s="189"/>
      <c r="BT639" s="189"/>
      <c r="BU639" s="189"/>
      <c r="BV639" s="189"/>
      <c r="BW639" s="189"/>
      <c r="BX639" s="189"/>
      <c r="BY639" s="189"/>
      <c r="BZ639" s="189"/>
      <c r="CA639" s="189"/>
    </row>
    <row r="640">
      <c r="A640" s="174"/>
      <c r="B640" s="231"/>
      <c r="C640" s="231"/>
      <c r="E640" s="213"/>
      <c r="G640" s="178"/>
      <c r="H640" s="179"/>
      <c r="J640" s="133"/>
      <c r="L640" s="180"/>
      <c r="M640" s="181"/>
      <c r="N640" s="182"/>
      <c r="O640" s="183"/>
      <c r="P640" s="174"/>
      <c r="Q640" s="221"/>
      <c r="R640" s="183"/>
      <c r="S640" s="183"/>
      <c r="T640" s="183"/>
      <c r="U640" s="183"/>
      <c r="V640" s="174"/>
      <c r="W640" s="183"/>
      <c r="X640" s="183"/>
      <c r="Y640" s="183"/>
      <c r="Z640" s="183"/>
      <c r="AA640" s="183"/>
      <c r="AB640" s="183"/>
      <c r="AC640" s="183"/>
      <c r="AD640" s="183"/>
      <c r="AE640" s="183"/>
      <c r="AF640" s="183"/>
      <c r="AG640" s="183"/>
      <c r="AH640" s="183"/>
      <c r="AI640" s="183"/>
      <c r="AJ640" s="183"/>
      <c r="AK640" s="183"/>
      <c r="AL640" s="183"/>
      <c r="AM640" s="183"/>
      <c r="AN640" s="183"/>
      <c r="AO640" s="183"/>
      <c r="AP640" s="188"/>
      <c r="AQ640" s="134"/>
      <c r="AR640" s="134"/>
      <c r="AS640" s="189"/>
      <c r="AT640" s="189"/>
      <c r="AU640" s="134"/>
      <c r="AV640" s="189"/>
      <c r="AW640" s="189"/>
      <c r="AX640" s="189"/>
      <c r="AY640" s="134"/>
      <c r="AZ640" s="189"/>
      <c r="BA640" s="189"/>
      <c r="BB640" s="189"/>
      <c r="BC640" s="189"/>
      <c r="BD640" s="134"/>
      <c r="BE640" s="189"/>
      <c r="BF640" s="189"/>
      <c r="BG640" s="189"/>
      <c r="BH640" s="189"/>
      <c r="BI640" s="134"/>
      <c r="BJ640" s="189"/>
      <c r="BK640" s="189"/>
      <c r="BL640" s="189"/>
      <c r="BM640" s="189"/>
      <c r="BN640" s="189"/>
      <c r="BO640" s="189"/>
      <c r="BP640" s="189"/>
      <c r="BQ640" s="189"/>
      <c r="BR640" s="189"/>
      <c r="BS640" s="189"/>
      <c r="BT640" s="189"/>
      <c r="BU640" s="189"/>
      <c r="BV640" s="189"/>
      <c r="BW640" s="189"/>
      <c r="BX640" s="189"/>
      <c r="BY640" s="189"/>
      <c r="BZ640" s="189"/>
      <c r="CA640" s="189"/>
    </row>
    <row r="641">
      <c r="A641" s="174"/>
      <c r="B641" s="231"/>
      <c r="C641" s="231"/>
      <c r="E641" s="213"/>
      <c r="G641" s="178"/>
      <c r="H641" s="179"/>
      <c r="J641" s="133"/>
      <c r="L641" s="180"/>
      <c r="M641" s="181"/>
      <c r="N641" s="182"/>
      <c r="O641" s="183"/>
      <c r="P641" s="174"/>
      <c r="Q641" s="221"/>
      <c r="R641" s="183"/>
      <c r="S641" s="183"/>
      <c r="T641" s="183"/>
      <c r="U641" s="183"/>
      <c r="V641" s="174"/>
      <c r="W641" s="183"/>
      <c r="X641" s="183"/>
      <c r="Y641" s="183"/>
      <c r="Z641" s="183"/>
      <c r="AA641" s="183"/>
      <c r="AB641" s="183"/>
      <c r="AC641" s="183"/>
      <c r="AD641" s="183"/>
      <c r="AE641" s="183"/>
      <c r="AF641" s="183"/>
      <c r="AG641" s="183"/>
      <c r="AH641" s="183"/>
      <c r="AI641" s="183"/>
      <c r="AJ641" s="183"/>
      <c r="AK641" s="183"/>
      <c r="AL641" s="183"/>
      <c r="AM641" s="183"/>
      <c r="AN641" s="183"/>
      <c r="AO641" s="183"/>
      <c r="AP641" s="188"/>
      <c r="AQ641" s="134"/>
      <c r="AR641" s="134"/>
      <c r="AS641" s="189"/>
      <c r="AT641" s="189"/>
      <c r="AU641" s="134"/>
      <c r="AV641" s="189"/>
      <c r="AW641" s="189"/>
      <c r="AX641" s="189"/>
      <c r="AY641" s="134"/>
      <c r="AZ641" s="189"/>
      <c r="BA641" s="189"/>
      <c r="BB641" s="189"/>
      <c r="BC641" s="189"/>
      <c r="BD641" s="134"/>
      <c r="BE641" s="189"/>
      <c r="BF641" s="189"/>
      <c r="BG641" s="189"/>
      <c r="BH641" s="189"/>
      <c r="BI641" s="134"/>
      <c r="BJ641" s="189"/>
      <c r="BK641" s="189"/>
      <c r="BL641" s="189"/>
      <c r="BM641" s="189"/>
      <c r="BN641" s="189"/>
      <c r="BO641" s="189"/>
      <c r="BP641" s="189"/>
      <c r="BQ641" s="189"/>
      <c r="BR641" s="189"/>
      <c r="BS641" s="189"/>
      <c r="BT641" s="189"/>
      <c r="BU641" s="189"/>
      <c r="BV641" s="189"/>
      <c r="BW641" s="189"/>
      <c r="BX641" s="189"/>
      <c r="BY641" s="189"/>
      <c r="BZ641" s="189"/>
      <c r="CA641" s="189"/>
    </row>
    <row r="642">
      <c r="A642" s="174"/>
      <c r="B642" s="231"/>
      <c r="C642" s="231"/>
      <c r="E642" s="213"/>
      <c r="G642" s="178"/>
      <c r="H642" s="179"/>
      <c r="J642" s="133"/>
      <c r="L642" s="180"/>
      <c r="M642" s="181"/>
      <c r="N642" s="182"/>
      <c r="O642" s="183"/>
      <c r="P642" s="174"/>
      <c r="Q642" s="221"/>
      <c r="R642" s="183"/>
      <c r="S642" s="183"/>
      <c r="T642" s="183"/>
      <c r="U642" s="183"/>
      <c r="V642" s="174"/>
      <c r="W642" s="183"/>
      <c r="X642" s="183"/>
      <c r="Y642" s="183"/>
      <c r="Z642" s="183"/>
      <c r="AA642" s="183"/>
      <c r="AB642" s="183"/>
      <c r="AC642" s="183"/>
      <c r="AD642" s="183"/>
      <c r="AE642" s="183"/>
      <c r="AF642" s="183"/>
      <c r="AG642" s="183"/>
      <c r="AH642" s="183"/>
      <c r="AI642" s="183"/>
      <c r="AJ642" s="183"/>
      <c r="AK642" s="183"/>
      <c r="AL642" s="183"/>
      <c r="AM642" s="183"/>
      <c r="AN642" s="183"/>
      <c r="AO642" s="183"/>
      <c r="AP642" s="188"/>
      <c r="AQ642" s="134"/>
      <c r="AR642" s="134"/>
      <c r="AS642" s="189"/>
      <c r="AT642" s="189"/>
      <c r="AU642" s="134"/>
      <c r="AV642" s="189"/>
      <c r="AW642" s="189"/>
      <c r="AX642" s="189"/>
      <c r="AY642" s="134"/>
      <c r="AZ642" s="189"/>
      <c r="BA642" s="189"/>
      <c r="BB642" s="189"/>
      <c r="BC642" s="189"/>
      <c r="BD642" s="134"/>
      <c r="BE642" s="189"/>
      <c r="BF642" s="189"/>
      <c r="BG642" s="189"/>
      <c r="BH642" s="189"/>
      <c r="BI642" s="134"/>
      <c r="BJ642" s="189"/>
      <c r="BK642" s="189"/>
      <c r="BL642" s="189"/>
      <c r="BM642" s="189"/>
      <c r="BN642" s="189"/>
      <c r="BO642" s="189"/>
      <c r="BP642" s="189"/>
      <c r="BQ642" s="189"/>
      <c r="BR642" s="189"/>
      <c r="BS642" s="189"/>
      <c r="BT642" s="189"/>
      <c r="BU642" s="189"/>
      <c r="BV642" s="189"/>
      <c r="BW642" s="189"/>
      <c r="BX642" s="189"/>
      <c r="BY642" s="189"/>
      <c r="BZ642" s="189"/>
      <c r="CA642" s="189"/>
    </row>
    <row r="643">
      <c r="A643" s="174"/>
      <c r="B643" s="231"/>
      <c r="C643" s="231"/>
      <c r="E643" s="213"/>
      <c r="G643" s="178"/>
      <c r="H643" s="179"/>
      <c r="J643" s="133"/>
      <c r="L643" s="180"/>
      <c r="M643" s="181"/>
      <c r="N643" s="182"/>
      <c r="O643" s="183"/>
      <c r="P643" s="174"/>
      <c r="Q643" s="221"/>
      <c r="R643" s="183"/>
      <c r="S643" s="183"/>
      <c r="T643" s="183"/>
      <c r="U643" s="183"/>
      <c r="V643" s="174"/>
      <c r="W643" s="183"/>
      <c r="X643" s="183"/>
      <c r="Y643" s="183"/>
      <c r="Z643" s="183"/>
      <c r="AA643" s="183"/>
      <c r="AB643" s="183"/>
      <c r="AC643" s="183"/>
      <c r="AD643" s="183"/>
      <c r="AE643" s="183"/>
      <c r="AF643" s="183"/>
      <c r="AG643" s="183"/>
      <c r="AH643" s="183"/>
      <c r="AI643" s="183"/>
      <c r="AJ643" s="183"/>
      <c r="AK643" s="183"/>
      <c r="AL643" s="183"/>
      <c r="AM643" s="183"/>
      <c r="AN643" s="183"/>
      <c r="AO643" s="183"/>
      <c r="AP643" s="188"/>
      <c r="AQ643" s="134"/>
      <c r="AR643" s="134"/>
      <c r="AS643" s="189"/>
      <c r="AT643" s="189"/>
      <c r="AU643" s="134"/>
      <c r="AV643" s="189"/>
      <c r="AW643" s="189"/>
      <c r="AX643" s="189"/>
      <c r="AY643" s="134"/>
      <c r="AZ643" s="189"/>
      <c r="BA643" s="189"/>
      <c r="BB643" s="189"/>
      <c r="BC643" s="189"/>
      <c r="BD643" s="134"/>
      <c r="BE643" s="189"/>
      <c r="BF643" s="189"/>
      <c r="BG643" s="189"/>
      <c r="BH643" s="189"/>
      <c r="BI643" s="134"/>
      <c r="BJ643" s="189"/>
      <c r="BK643" s="189"/>
      <c r="BL643" s="189"/>
      <c r="BM643" s="189"/>
      <c r="BN643" s="189"/>
      <c r="BO643" s="189"/>
      <c r="BP643" s="189"/>
      <c r="BQ643" s="189"/>
      <c r="BR643" s="189"/>
      <c r="BS643" s="189"/>
      <c r="BT643" s="189"/>
      <c r="BU643" s="189"/>
      <c r="BV643" s="189"/>
      <c r="BW643" s="189"/>
      <c r="BX643" s="189"/>
      <c r="BY643" s="189"/>
      <c r="BZ643" s="189"/>
      <c r="CA643" s="189"/>
    </row>
    <row r="644">
      <c r="A644" s="174"/>
      <c r="B644" s="231"/>
      <c r="C644" s="231"/>
      <c r="E644" s="213"/>
      <c r="G644" s="178"/>
      <c r="H644" s="179"/>
      <c r="J644" s="133"/>
      <c r="L644" s="180"/>
      <c r="M644" s="181"/>
      <c r="N644" s="182"/>
      <c r="O644" s="183"/>
      <c r="P644" s="174"/>
      <c r="Q644" s="221"/>
      <c r="R644" s="183"/>
      <c r="S644" s="183"/>
      <c r="T644" s="183"/>
      <c r="U644" s="183"/>
      <c r="V644" s="174"/>
      <c r="W644" s="183"/>
      <c r="X644" s="183"/>
      <c r="Y644" s="183"/>
      <c r="Z644" s="183"/>
      <c r="AA644" s="183"/>
      <c r="AB644" s="183"/>
      <c r="AC644" s="183"/>
      <c r="AD644" s="183"/>
      <c r="AE644" s="183"/>
      <c r="AF644" s="183"/>
      <c r="AG644" s="183"/>
      <c r="AH644" s="183"/>
      <c r="AI644" s="183"/>
      <c r="AJ644" s="183"/>
      <c r="AK644" s="183"/>
      <c r="AL644" s="183"/>
      <c r="AM644" s="183"/>
      <c r="AN644" s="183"/>
      <c r="AO644" s="183"/>
      <c r="AP644" s="188"/>
      <c r="AQ644" s="134"/>
      <c r="AR644" s="134"/>
      <c r="AS644" s="189"/>
      <c r="AT644" s="189"/>
      <c r="AU644" s="134"/>
      <c r="AV644" s="189"/>
      <c r="AW644" s="189"/>
      <c r="AX644" s="189"/>
      <c r="AY644" s="134"/>
      <c r="AZ644" s="189"/>
      <c r="BA644" s="189"/>
      <c r="BB644" s="189"/>
      <c r="BC644" s="189"/>
      <c r="BD644" s="134"/>
      <c r="BE644" s="189"/>
      <c r="BF644" s="189"/>
      <c r="BG644" s="189"/>
      <c r="BH644" s="189"/>
      <c r="BI644" s="134"/>
      <c r="BJ644" s="189"/>
      <c r="BK644" s="189"/>
      <c r="BL644" s="189"/>
      <c r="BM644" s="189"/>
      <c r="BN644" s="189"/>
      <c r="BO644" s="189"/>
      <c r="BP644" s="189"/>
      <c r="BQ644" s="189"/>
      <c r="BR644" s="189"/>
      <c r="BS644" s="189"/>
      <c r="BT644" s="189"/>
      <c r="BU644" s="189"/>
      <c r="BV644" s="189"/>
      <c r="BW644" s="189"/>
      <c r="BX644" s="189"/>
      <c r="BY644" s="189"/>
      <c r="BZ644" s="189"/>
      <c r="CA644" s="189"/>
    </row>
    <row r="645">
      <c r="A645" s="174"/>
      <c r="B645" s="231"/>
      <c r="C645" s="231"/>
      <c r="E645" s="213"/>
      <c r="G645" s="178"/>
      <c r="H645" s="179"/>
      <c r="J645" s="133"/>
      <c r="L645" s="180"/>
      <c r="M645" s="181"/>
      <c r="N645" s="182"/>
      <c r="O645" s="183"/>
      <c r="P645" s="174"/>
      <c r="Q645" s="221"/>
      <c r="R645" s="183"/>
      <c r="S645" s="183"/>
      <c r="T645" s="183"/>
      <c r="U645" s="183"/>
      <c r="V645" s="174"/>
      <c r="W645" s="183"/>
      <c r="X645" s="183"/>
      <c r="Y645" s="183"/>
      <c r="Z645" s="183"/>
      <c r="AA645" s="183"/>
      <c r="AB645" s="183"/>
      <c r="AC645" s="183"/>
      <c r="AD645" s="183"/>
      <c r="AE645" s="183"/>
      <c r="AF645" s="183"/>
      <c r="AG645" s="183"/>
      <c r="AH645" s="183"/>
      <c r="AI645" s="183"/>
      <c r="AJ645" s="183"/>
      <c r="AK645" s="183"/>
      <c r="AL645" s="183"/>
      <c r="AM645" s="183"/>
      <c r="AN645" s="183"/>
      <c r="AO645" s="183"/>
      <c r="AP645" s="188"/>
      <c r="AQ645" s="134"/>
      <c r="AR645" s="134"/>
      <c r="AS645" s="189"/>
      <c r="AT645" s="189"/>
      <c r="AU645" s="134"/>
      <c r="AV645" s="189"/>
      <c r="AW645" s="189"/>
      <c r="AX645" s="189"/>
      <c r="AY645" s="134"/>
      <c r="AZ645" s="189"/>
      <c r="BA645" s="189"/>
      <c r="BB645" s="189"/>
      <c r="BC645" s="189"/>
      <c r="BD645" s="134"/>
      <c r="BE645" s="189"/>
      <c r="BF645" s="189"/>
      <c r="BG645" s="189"/>
      <c r="BH645" s="189"/>
      <c r="BI645" s="134"/>
      <c r="BJ645" s="189"/>
      <c r="BK645" s="189"/>
      <c r="BL645" s="189"/>
      <c r="BM645" s="189"/>
      <c r="BN645" s="189"/>
      <c r="BO645" s="189"/>
      <c r="BP645" s="189"/>
      <c r="BQ645" s="189"/>
      <c r="BR645" s="189"/>
      <c r="BS645" s="189"/>
      <c r="BT645" s="189"/>
      <c r="BU645" s="189"/>
      <c r="BV645" s="189"/>
      <c r="BW645" s="189"/>
      <c r="BX645" s="189"/>
      <c r="BY645" s="189"/>
      <c r="BZ645" s="189"/>
      <c r="CA645" s="189"/>
    </row>
    <row r="646">
      <c r="A646" s="174"/>
      <c r="B646" s="231"/>
      <c r="C646" s="231"/>
      <c r="E646" s="213"/>
      <c r="G646" s="178"/>
      <c r="H646" s="179"/>
      <c r="J646" s="133"/>
      <c r="L646" s="180"/>
      <c r="M646" s="181"/>
      <c r="N646" s="182"/>
      <c r="O646" s="183"/>
      <c r="P646" s="174"/>
      <c r="Q646" s="221"/>
      <c r="R646" s="183"/>
      <c r="S646" s="183"/>
      <c r="T646" s="183"/>
      <c r="U646" s="183"/>
      <c r="V646" s="174"/>
      <c r="W646" s="183"/>
      <c r="X646" s="183"/>
      <c r="Y646" s="183"/>
      <c r="Z646" s="183"/>
      <c r="AA646" s="183"/>
      <c r="AB646" s="183"/>
      <c r="AC646" s="183"/>
      <c r="AD646" s="183"/>
      <c r="AE646" s="183"/>
      <c r="AF646" s="183"/>
      <c r="AG646" s="183"/>
      <c r="AH646" s="183"/>
      <c r="AI646" s="183"/>
      <c r="AJ646" s="183"/>
      <c r="AK646" s="183"/>
      <c r="AL646" s="183"/>
      <c r="AM646" s="183"/>
      <c r="AN646" s="183"/>
      <c r="AO646" s="183"/>
      <c r="AP646" s="188"/>
      <c r="AQ646" s="134"/>
      <c r="AR646" s="134"/>
      <c r="AS646" s="189"/>
      <c r="AT646" s="189"/>
      <c r="AU646" s="134"/>
      <c r="AV646" s="189"/>
      <c r="AW646" s="189"/>
      <c r="AX646" s="189"/>
      <c r="AY646" s="134"/>
      <c r="AZ646" s="189"/>
      <c r="BA646" s="189"/>
      <c r="BB646" s="189"/>
      <c r="BC646" s="189"/>
      <c r="BD646" s="134"/>
      <c r="BE646" s="189"/>
      <c r="BF646" s="189"/>
      <c r="BG646" s="189"/>
      <c r="BH646" s="189"/>
      <c r="BI646" s="134"/>
      <c r="BJ646" s="189"/>
      <c r="BK646" s="189"/>
      <c r="BL646" s="189"/>
      <c r="BM646" s="189"/>
      <c r="BN646" s="189"/>
      <c r="BO646" s="189"/>
      <c r="BP646" s="189"/>
      <c r="BQ646" s="189"/>
      <c r="BR646" s="189"/>
      <c r="BS646" s="189"/>
      <c r="BT646" s="189"/>
      <c r="BU646" s="189"/>
      <c r="BV646" s="189"/>
      <c r="BW646" s="189"/>
      <c r="BX646" s="189"/>
      <c r="BY646" s="189"/>
      <c r="BZ646" s="189"/>
      <c r="CA646" s="189"/>
    </row>
    <row r="647">
      <c r="A647" s="174"/>
      <c r="B647" s="231"/>
      <c r="C647" s="231"/>
      <c r="E647" s="213"/>
      <c r="G647" s="178"/>
      <c r="H647" s="179"/>
      <c r="J647" s="133"/>
      <c r="L647" s="180"/>
      <c r="M647" s="181"/>
      <c r="N647" s="182"/>
      <c r="O647" s="183"/>
      <c r="P647" s="174"/>
      <c r="Q647" s="221"/>
      <c r="R647" s="183"/>
      <c r="S647" s="183"/>
      <c r="T647" s="183"/>
      <c r="U647" s="183"/>
      <c r="V647" s="174"/>
      <c r="W647" s="183"/>
      <c r="X647" s="183"/>
      <c r="Y647" s="183"/>
      <c r="Z647" s="183"/>
      <c r="AA647" s="183"/>
      <c r="AB647" s="183"/>
      <c r="AC647" s="183"/>
      <c r="AD647" s="183"/>
      <c r="AE647" s="183"/>
      <c r="AF647" s="183"/>
      <c r="AG647" s="183"/>
      <c r="AH647" s="183"/>
      <c r="AI647" s="183"/>
      <c r="AJ647" s="183"/>
      <c r="AK647" s="183"/>
      <c r="AL647" s="183"/>
      <c r="AM647" s="183"/>
      <c r="AN647" s="183"/>
      <c r="AO647" s="183"/>
      <c r="AP647" s="188"/>
      <c r="AQ647" s="134"/>
      <c r="AR647" s="134"/>
      <c r="AS647" s="189"/>
      <c r="AT647" s="189"/>
      <c r="AU647" s="134"/>
      <c r="AV647" s="189"/>
      <c r="AW647" s="189"/>
      <c r="AX647" s="189"/>
      <c r="AY647" s="134"/>
      <c r="AZ647" s="189"/>
      <c r="BA647" s="189"/>
      <c r="BB647" s="189"/>
      <c r="BC647" s="189"/>
      <c r="BD647" s="134"/>
      <c r="BE647" s="189"/>
      <c r="BF647" s="189"/>
      <c r="BG647" s="189"/>
      <c r="BH647" s="189"/>
      <c r="BI647" s="134"/>
      <c r="BJ647" s="189"/>
      <c r="BK647" s="189"/>
      <c r="BL647" s="189"/>
      <c r="BM647" s="189"/>
      <c r="BN647" s="189"/>
      <c r="BO647" s="189"/>
      <c r="BP647" s="189"/>
      <c r="BQ647" s="189"/>
      <c r="BR647" s="189"/>
      <c r="BS647" s="189"/>
      <c r="BT647" s="189"/>
      <c r="BU647" s="189"/>
      <c r="BV647" s="189"/>
      <c r="BW647" s="189"/>
      <c r="BX647" s="189"/>
      <c r="BY647" s="189"/>
      <c r="BZ647" s="189"/>
      <c r="CA647" s="189"/>
    </row>
    <row r="648">
      <c r="A648" s="174"/>
      <c r="B648" s="231"/>
      <c r="C648" s="231"/>
      <c r="E648" s="213"/>
      <c r="G648" s="178"/>
      <c r="H648" s="179"/>
      <c r="J648" s="133"/>
      <c r="L648" s="180"/>
      <c r="M648" s="181"/>
      <c r="N648" s="182"/>
      <c r="O648" s="183"/>
      <c r="P648" s="174"/>
      <c r="Q648" s="221"/>
      <c r="R648" s="183"/>
      <c r="S648" s="183"/>
      <c r="T648" s="183"/>
      <c r="U648" s="183"/>
      <c r="V648" s="174"/>
      <c r="W648" s="183"/>
      <c r="X648" s="183"/>
      <c r="Y648" s="183"/>
      <c r="Z648" s="183"/>
      <c r="AA648" s="183"/>
      <c r="AB648" s="183"/>
      <c r="AC648" s="183"/>
      <c r="AD648" s="183"/>
      <c r="AE648" s="183"/>
      <c r="AF648" s="183"/>
      <c r="AG648" s="183"/>
      <c r="AH648" s="183"/>
      <c r="AI648" s="183"/>
      <c r="AJ648" s="183"/>
      <c r="AK648" s="183"/>
      <c r="AL648" s="183"/>
      <c r="AM648" s="183"/>
      <c r="AN648" s="183"/>
      <c r="AO648" s="183"/>
      <c r="AP648" s="188"/>
      <c r="AQ648" s="134"/>
      <c r="AR648" s="134"/>
      <c r="AS648" s="189"/>
      <c r="AT648" s="189"/>
      <c r="AU648" s="134"/>
      <c r="AV648" s="189"/>
      <c r="AW648" s="189"/>
      <c r="AX648" s="189"/>
      <c r="AY648" s="134"/>
      <c r="AZ648" s="189"/>
      <c r="BA648" s="189"/>
      <c r="BB648" s="189"/>
      <c r="BC648" s="189"/>
      <c r="BD648" s="134"/>
      <c r="BE648" s="189"/>
      <c r="BF648" s="189"/>
      <c r="BG648" s="189"/>
      <c r="BH648" s="189"/>
      <c r="BI648" s="134"/>
      <c r="BJ648" s="189"/>
      <c r="BK648" s="189"/>
      <c r="BL648" s="189"/>
      <c r="BM648" s="189"/>
      <c r="BN648" s="189"/>
      <c r="BO648" s="189"/>
      <c r="BP648" s="189"/>
      <c r="BQ648" s="189"/>
      <c r="BR648" s="189"/>
      <c r="BS648" s="189"/>
      <c r="BT648" s="189"/>
      <c r="BU648" s="189"/>
      <c r="BV648" s="189"/>
      <c r="BW648" s="189"/>
      <c r="BX648" s="189"/>
      <c r="BY648" s="189"/>
      <c r="BZ648" s="189"/>
      <c r="CA648" s="189"/>
    </row>
    <row r="649">
      <c r="A649" s="174"/>
      <c r="B649" s="231"/>
      <c r="C649" s="231"/>
      <c r="E649" s="213"/>
      <c r="G649" s="178"/>
      <c r="H649" s="179"/>
      <c r="J649" s="133"/>
      <c r="L649" s="180"/>
      <c r="M649" s="181"/>
      <c r="N649" s="182"/>
      <c r="O649" s="183"/>
      <c r="P649" s="174"/>
      <c r="Q649" s="221"/>
      <c r="R649" s="183"/>
      <c r="S649" s="183"/>
      <c r="T649" s="183"/>
      <c r="U649" s="183"/>
      <c r="V649" s="174"/>
      <c r="W649" s="183"/>
      <c r="X649" s="183"/>
      <c r="Y649" s="183"/>
      <c r="Z649" s="183"/>
      <c r="AA649" s="183"/>
      <c r="AB649" s="183"/>
      <c r="AC649" s="183"/>
      <c r="AD649" s="183"/>
      <c r="AE649" s="183"/>
      <c r="AF649" s="183"/>
      <c r="AG649" s="183"/>
      <c r="AH649" s="183"/>
      <c r="AI649" s="183"/>
      <c r="AJ649" s="183"/>
      <c r="AK649" s="183"/>
      <c r="AL649" s="183"/>
      <c r="AM649" s="183"/>
      <c r="AN649" s="183"/>
      <c r="AO649" s="183"/>
      <c r="AP649" s="188"/>
      <c r="AQ649" s="134"/>
      <c r="AR649" s="134"/>
      <c r="AS649" s="189"/>
      <c r="AT649" s="189"/>
      <c r="AU649" s="134"/>
      <c r="AV649" s="189"/>
      <c r="AW649" s="189"/>
      <c r="AX649" s="189"/>
      <c r="AY649" s="134"/>
      <c r="AZ649" s="189"/>
      <c r="BA649" s="189"/>
      <c r="BB649" s="189"/>
      <c r="BC649" s="189"/>
      <c r="BD649" s="134"/>
      <c r="BE649" s="189"/>
      <c r="BF649" s="189"/>
      <c r="BG649" s="189"/>
      <c r="BH649" s="189"/>
      <c r="BI649" s="134"/>
      <c r="BJ649" s="189"/>
      <c r="BK649" s="189"/>
      <c r="BL649" s="189"/>
      <c r="BM649" s="189"/>
      <c r="BN649" s="189"/>
      <c r="BO649" s="189"/>
      <c r="BP649" s="189"/>
      <c r="BQ649" s="189"/>
      <c r="BR649" s="189"/>
      <c r="BS649" s="189"/>
      <c r="BT649" s="189"/>
      <c r="BU649" s="189"/>
      <c r="BV649" s="189"/>
      <c r="BW649" s="189"/>
      <c r="BX649" s="189"/>
      <c r="BY649" s="189"/>
      <c r="BZ649" s="189"/>
      <c r="CA649" s="189"/>
    </row>
    <row r="650">
      <c r="A650" s="174"/>
      <c r="B650" s="231"/>
      <c r="C650" s="231"/>
      <c r="E650" s="213"/>
      <c r="G650" s="178"/>
      <c r="H650" s="179"/>
      <c r="J650" s="133"/>
      <c r="L650" s="180"/>
      <c r="M650" s="181"/>
      <c r="N650" s="182"/>
      <c r="O650" s="183"/>
      <c r="P650" s="174"/>
      <c r="Q650" s="221"/>
      <c r="R650" s="183"/>
      <c r="S650" s="183"/>
      <c r="T650" s="183"/>
      <c r="U650" s="183"/>
      <c r="V650" s="174"/>
      <c r="W650" s="183"/>
      <c r="X650" s="183"/>
      <c r="Y650" s="183"/>
      <c r="Z650" s="183"/>
      <c r="AA650" s="183"/>
      <c r="AB650" s="183"/>
      <c r="AC650" s="183"/>
      <c r="AD650" s="183"/>
      <c r="AE650" s="183"/>
      <c r="AF650" s="183"/>
      <c r="AG650" s="183"/>
      <c r="AH650" s="183"/>
      <c r="AI650" s="183"/>
      <c r="AJ650" s="183"/>
      <c r="AK650" s="183"/>
      <c r="AL650" s="183"/>
      <c r="AM650" s="183"/>
      <c r="AN650" s="183"/>
      <c r="AO650" s="183"/>
      <c r="AP650" s="188"/>
      <c r="AQ650" s="134"/>
      <c r="AR650" s="134"/>
      <c r="AS650" s="189"/>
      <c r="AT650" s="189"/>
      <c r="AU650" s="134"/>
      <c r="AV650" s="189"/>
      <c r="AW650" s="189"/>
      <c r="AX650" s="189"/>
      <c r="AY650" s="134"/>
      <c r="AZ650" s="189"/>
      <c r="BA650" s="189"/>
      <c r="BB650" s="189"/>
      <c r="BC650" s="189"/>
      <c r="BD650" s="134"/>
      <c r="BE650" s="189"/>
      <c r="BF650" s="189"/>
      <c r="BG650" s="189"/>
      <c r="BH650" s="189"/>
      <c r="BI650" s="134"/>
      <c r="BJ650" s="189"/>
      <c r="BK650" s="189"/>
      <c r="BL650" s="189"/>
      <c r="BM650" s="189"/>
      <c r="BN650" s="189"/>
      <c r="BO650" s="189"/>
      <c r="BP650" s="189"/>
      <c r="BQ650" s="189"/>
      <c r="BR650" s="189"/>
      <c r="BS650" s="189"/>
      <c r="BT650" s="189"/>
      <c r="BU650" s="189"/>
      <c r="BV650" s="189"/>
      <c r="BW650" s="189"/>
      <c r="BX650" s="189"/>
      <c r="BY650" s="189"/>
      <c r="BZ650" s="189"/>
      <c r="CA650" s="189"/>
    </row>
    <row r="651">
      <c r="A651" s="174"/>
      <c r="B651" s="231"/>
      <c r="C651" s="231"/>
      <c r="E651" s="213"/>
      <c r="G651" s="178"/>
      <c r="H651" s="179"/>
      <c r="J651" s="133"/>
      <c r="L651" s="180"/>
      <c r="M651" s="181"/>
      <c r="N651" s="182"/>
      <c r="O651" s="183"/>
      <c r="P651" s="174"/>
      <c r="Q651" s="221"/>
      <c r="R651" s="183"/>
      <c r="S651" s="183"/>
      <c r="T651" s="183"/>
      <c r="U651" s="183"/>
      <c r="V651" s="174"/>
      <c r="W651" s="183"/>
      <c r="X651" s="183"/>
      <c r="Y651" s="183"/>
      <c r="Z651" s="183"/>
      <c r="AA651" s="183"/>
      <c r="AB651" s="183"/>
      <c r="AC651" s="183"/>
      <c r="AD651" s="183"/>
      <c r="AE651" s="183"/>
      <c r="AF651" s="183"/>
      <c r="AG651" s="183"/>
      <c r="AH651" s="183"/>
      <c r="AI651" s="183"/>
      <c r="AJ651" s="183"/>
      <c r="AK651" s="183"/>
      <c r="AL651" s="183"/>
      <c r="AM651" s="183"/>
      <c r="AN651" s="183"/>
      <c r="AO651" s="183"/>
      <c r="AP651" s="188"/>
      <c r="AQ651" s="134"/>
      <c r="AR651" s="134"/>
      <c r="AS651" s="189"/>
      <c r="AT651" s="189"/>
      <c r="AU651" s="134"/>
      <c r="AV651" s="189"/>
      <c r="AW651" s="189"/>
      <c r="AX651" s="189"/>
      <c r="AY651" s="134"/>
      <c r="AZ651" s="189"/>
      <c r="BA651" s="189"/>
      <c r="BB651" s="189"/>
      <c r="BC651" s="189"/>
      <c r="BD651" s="134"/>
      <c r="BE651" s="189"/>
      <c r="BF651" s="189"/>
      <c r="BG651" s="189"/>
      <c r="BH651" s="189"/>
      <c r="BI651" s="134"/>
      <c r="BJ651" s="189"/>
      <c r="BK651" s="189"/>
      <c r="BL651" s="189"/>
      <c r="BM651" s="189"/>
      <c r="BN651" s="189"/>
      <c r="BO651" s="189"/>
      <c r="BP651" s="189"/>
      <c r="BQ651" s="189"/>
      <c r="BR651" s="189"/>
      <c r="BS651" s="189"/>
      <c r="BT651" s="189"/>
      <c r="BU651" s="189"/>
      <c r="BV651" s="189"/>
      <c r="BW651" s="189"/>
      <c r="BX651" s="189"/>
      <c r="BY651" s="189"/>
      <c r="BZ651" s="189"/>
      <c r="CA651" s="189"/>
    </row>
    <row r="652">
      <c r="A652" s="174"/>
      <c r="B652" s="231"/>
      <c r="C652" s="231"/>
      <c r="E652" s="213"/>
      <c r="G652" s="178"/>
      <c r="H652" s="179"/>
      <c r="J652" s="133"/>
      <c r="L652" s="180"/>
      <c r="M652" s="181"/>
      <c r="N652" s="182"/>
      <c r="O652" s="183"/>
      <c r="P652" s="174"/>
      <c r="Q652" s="221"/>
      <c r="R652" s="183"/>
      <c r="S652" s="183"/>
      <c r="T652" s="183"/>
      <c r="U652" s="183"/>
      <c r="V652" s="174"/>
      <c r="W652" s="183"/>
      <c r="X652" s="183"/>
      <c r="Y652" s="183"/>
      <c r="Z652" s="183"/>
      <c r="AA652" s="183"/>
      <c r="AB652" s="183"/>
      <c r="AC652" s="183"/>
      <c r="AD652" s="183"/>
      <c r="AE652" s="183"/>
      <c r="AF652" s="183"/>
      <c r="AG652" s="183"/>
      <c r="AH652" s="183"/>
      <c r="AI652" s="183"/>
      <c r="AJ652" s="183"/>
      <c r="AK652" s="183"/>
      <c r="AL652" s="183"/>
      <c r="AM652" s="183"/>
      <c r="AN652" s="183"/>
      <c r="AO652" s="183"/>
      <c r="AP652" s="188"/>
      <c r="AQ652" s="134"/>
      <c r="AR652" s="134"/>
      <c r="AS652" s="189"/>
      <c r="AT652" s="189"/>
      <c r="AU652" s="134"/>
      <c r="AV652" s="189"/>
      <c r="AW652" s="189"/>
      <c r="AX652" s="189"/>
      <c r="AY652" s="134"/>
      <c r="AZ652" s="189"/>
      <c r="BA652" s="189"/>
      <c r="BB652" s="189"/>
      <c r="BC652" s="189"/>
      <c r="BD652" s="134"/>
      <c r="BE652" s="189"/>
      <c r="BF652" s="189"/>
      <c r="BG652" s="189"/>
      <c r="BH652" s="189"/>
      <c r="BI652" s="134"/>
      <c r="BJ652" s="189"/>
      <c r="BK652" s="189"/>
      <c r="BL652" s="189"/>
      <c r="BM652" s="189"/>
      <c r="BN652" s="189"/>
      <c r="BO652" s="189"/>
      <c r="BP652" s="189"/>
      <c r="BQ652" s="189"/>
      <c r="BR652" s="189"/>
      <c r="BS652" s="189"/>
      <c r="BT652" s="189"/>
      <c r="BU652" s="189"/>
      <c r="BV652" s="189"/>
      <c r="BW652" s="189"/>
      <c r="BX652" s="189"/>
      <c r="BY652" s="189"/>
      <c r="BZ652" s="189"/>
      <c r="CA652" s="189"/>
    </row>
    <row r="653">
      <c r="A653" s="174"/>
      <c r="B653" s="231"/>
      <c r="C653" s="231"/>
      <c r="E653" s="213"/>
      <c r="G653" s="178"/>
      <c r="H653" s="179"/>
      <c r="J653" s="133"/>
      <c r="L653" s="180"/>
      <c r="M653" s="181"/>
      <c r="N653" s="182"/>
      <c r="O653" s="183"/>
      <c r="P653" s="174"/>
      <c r="Q653" s="221"/>
      <c r="R653" s="183"/>
      <c r="S653" s="183"/>
      <c r="T653" s="183"/>
      <c r="U653" s="183"/>
      <c r="V653" s="174"/>
      <c r="W653" s="183"/>
      <c r="X653" s="183"/>
      <c r="Y653" s="183"/>
      <c r="Z653" s="183"/>
      <c r="AA653" s="183"/>
      <c r="AB653" s="183"/>
      <c r="AC653" s="183"/>
      <c r="AD653" s="183"/>
      <c r="AE653" s="183"/>
      <c r="AF653" s="183"/>
      <c r="AG653" s="183"/>
      <c r="AH653" s="183"/>
      <c r="AI653" s="183"/>
      <c r="AJ653" s="183"/>
      <c r="AK653" s="183"/>
      <c r="AL653" s="183"/>
      <c r="AM653" s="183"/>
      <c r="AN653" s="183"/>
      <c r="AO653" s="183"/>
      <c r="AP653" s="188"/>
      <c r="AQ653" s="134"/>
      <c r="AR653" s="134"/>
      <c r="AS653" s="189"/>
      <c r="AT653" s="189"/>
      <c r="AU653" s="134"/>
      <c r="AV653" s="189"/>
      <c r="AW653" s="189"/>
      <c r="AX653" s="189"/>
      <c r="AY653" s="134"/>
      <c r="AZ653" s="189"/>
      <c r="BA653" s="189"/>
      <c r="BB653" s="189"/>
      <c r="BC653" s="189"/>
      <c r="BD653" s="134"/>
      <c r="BE653" s="189"/>
      <c r="BF653" s="189"/>
      <c r="BG653" s="189"/>
      <c r="BH653" s="189"/>
      <c r="BI653" s="134"/>
      <c r="BJ653" s="189"/>
      <c r="BK653" s="189"/>
      <c r="BL653" s="189"/>
      <c r="BM653" s="189"/>
      <c r="BN653" s="189"/>
      <c r="BO653" s="189"/>
      <c r="BP653" s="189"/>
      <c r="BQ653" s="189"/>
      <c r="BR653" s="189"/>
      <c r="BS653" s="189"/>
      <c r="BT653" s="189"/>
      <c r="BU653" s="189"/>
      <c r="BV653" s="189"/>
      <c r="BW653" s="189"/>
      <c r="BX653" s="189"/>
      <c r="BY653" s="189"/>
      <c r="BZ653" s="189"/>
      <c r="CA653" s="189"/>
    </row>
    <row r="654">
      <c r="A654" s="174"/>
      <c r="B654" s="231"/>
      <c r="C654" s="231"/>
      <c r="E654" s="213"/>
      <c r="G654" s="178"/>
      <c r="H654" s="179"/>
      <c r="J654" s="133"/>
      <c r="L654" s="180"/>
      <c r="M654" s="181"/>
      <c r="N654" s="182"/>
      <c r="O654" s="183"/>
      <c r="P654" s="174"/>
      <c r="Q654" s="221"/>
      <c r="R654" s="183"/>
      <c r="S654" s="183"/>
      <c r="T654" s="183"/>
      <c r="U654" s="183"/>
      <c r="V654" s="174"/>
      <c r="W654" s="183"/>
      <c r="X654" s="183"/>
      <c r="Y654" s="183"/>
      <c r="Z654" s="183"/>
      <c r="AA654" s="183"/>
      <c r="AB654" s="183"/>
      <c r="AC654" s="183"/>
      <c r="AD654" s="183"/>
      <c r="AE654" s="183"/>
      <c r="AF654" s="183"/>
      <c r="AG654" s="183"/>
      <c r="AH654" s="183"/>
      <c r="AI654" s="183"/>
      <c r="AJ654" s="183"/>
      <c r="AK654" s="183"/>
      <c r="AL654" s="183"/>
      <c r="AM654" s="183"/>
      <c r="AN654" s="183"/>
      <c r="AO654" s="183"/>
      <c r="AP654" s="188"/>
      <c r="AQ654" s="134"/>
      <c r="AR654" s="134"/>
      <c r="AS654" s="189"/>
      <c r="AT654" s="189"/>
      <c r="AU654" s="134"/>
      <c r="AV654" s="189"/>
      <c r="AW654" s="189"/>
      <c r="AX654" s="189"/>
      <c r="AY654" s="134"/>
      <c r="AZ654" s="189"/>
      <c r="BA654" s="189"/>
      <c r="BB654" s="189"/>
      <c r="BC654" s="189"/>
      <c r="BD654" s="134"/>
      <c r="BE654" s="189"/>
      <c r="BF654" s="189"/>
      <c r="BG654" s="189"/>
      <c r="BH654" s="189"/>
      <c r="BI654" s="134"/>
      <c r="BJ654" s="189"/>
      <c r="BK654" s="189"/>
      <c r="BL654" s="189"/>
      <c r="BM654" s="189"/>
      <c r="BN654" s="189"/>
      <c r="BO654" s="189"/>
      <c r="BP654" s="189"/>
      <c r="BQ654" s="189"/>
      <c r="BR654" s="189"/>
      <c r="BS654" s="189"/>
      <c r="BT654" s="189"/>
      <c r="BU654" s="189"/>
      <c r="BV654" s="189"/>
      <c r="BW654" s="189"/>
      <c r="BX654" s="189"/>
      <c r="BY654" s="189"/>
      <c r="BZ654" s="189"/>
      <c r="CA654" s="189"/>
    </row>
    <row r="655">
      <c r="A655" s="174"/>
      <c r="B655" s="231"/>
      <c r="C655" s="231"/>
      <c r="E655" s="213"/>
      <c r="G655" s="178"/>
      <c r="H655" s="179"/>
      <c r="J655" s="133"/>
      <c r="L655" s="180"/>
      <c r="M655" s="181"/>
      <c r="N655" s="182"/>
      <c r="O655" s="183"/>
      <c r="P655" s="174"/>
      <c r="Q655" s="221"/>
      <c r="R655" s="183"/>
      <c r="S655" s="183"/>
      <c r="T655" s="183"/>
      <c r="U655" s="183"/>
      <c r="V655" s="174"/>
      <c r="W655" s="183"/>
      <c r="X655" s="183"/>
      <c r="Y655" s="183"/>
      <c r="Z655" s="183"/>
      <c r="AA655" s="183"/>
      <c r="AB655" s="183"/>
      <c r="AC655" s="183"/>
      <c r="AD655" s="183"/>
      <c r="AE655" s="183"/>
      <c r="AF655" s="183"/>
      <c r="AG655" s="183"/>
      <c r="AH655" s="183"/>
      <c r="AI655" s="183"/>
      <c r="AJ655" s="183"/>
      <c r="AK655" s="183"/>
      <c r="AL655" s="183"/>
      <c r="AM655" s="183"/>
      <c r="AN655" s="183"/>
      <c r="AO655" s="183"/>
      <c r="AP655" s="188"/>
      <c r="AQ655" s="134"/>
      <c r="AR655" s="134"/>
      <c r="AS655" s="189"/>
      <c r="AT655" s="189"/>
      <c r="AU655" s="134"/>
      <c r="AV655" s="189"/>
      <c r="AW655" s="189"/>
      <c r="AX655" s="189"/>
      <c r="AY655" s="134"/>
      <c r="AZ655" s="189"/>
      <c r="BA655" s="189"/>
      <c r="BB655" s="189"/>
      <c r="BC655" s="189"/>
      <c r="BD655" s="134"/>
      <c r="BE655" s="189"/>
      <c r="BF655" s="189"/>
      <c r="BG655" s="189"/>
      <c r="BH655" s="189"/>
      <c r="BI655" s="134"/>
      <c r="BJ655" s="189"/>
      <c r="BK655" s="189"/>
      <c r="BL655" s="189"/>
      <c r="BM655" s="189"/>
      <c r="BN655" s="189"/>
      <c r="BO655" s="189"/>
      <c r="BP655" s="189"/>
      <c r="BQ655" s="189"/>
      <c r="BR655" s="189"/>
      <c r="BS655" s="189"/>
      <c r="BT655" s="189"/>
      <c r="BU655" s="189"/>
      <c r="BV655" s="189"/>
      <c r="BW655" s="189"/>
      <c r="BX655" s="189"/>
      <c r="BY655" s="189"/>
      <c r="BZ655" s="189"/>
      <c r="CA655" s="189"/>
    </row>
    <row r="656">
      <c r="A656" s="174"/>
      <c r="B656" s="231"/>
      <c r="C656" s="231"/>
      <c r="E656" s="213"/>
      <c r="G656" s="178"/>
      <c r="H656" s="179"/>
      <c r="J656" s="133"/>
      <c r="L656" s="180"/>
      <c r="M656" s="181"/>
      <c r="N656" s="182"/>
      <c r="O656" s="183"/>
      <c r="P656" s="174"/>
      <c r="Q656" s="221"/>
      <c r="R656" s="183"/>
      <c r="S656" s="183"/>
      <c r="T656" s="183"/>
      <c r="U656" s="183"/>
      <c r="V656" s="174"/>
      <c r="W656" s="183"/>
      <c r="X656" s="183"/>
      <c r="Y656" s="183"/>
      <c r="Z656" s="183"/>
      <c r="AA656" s="183"/>
      <c r="AB656" s="183"/>
      <c r="AC656" s="183"/>
      <c r="AD656" s="183"/>
      <c r="AE656" s="183"/>
      <c r="AF656" s="183"/>
      <c r="AG656" s="183"/>
      <c r="AH656" s="183"/>
      <c r="AI656" s="183"/>
      <c r="AJ656" s="183"/>
      <c r="AK656" s="183"/>
      <c r="AL656" s="183"/>
      <c r="AM656" s="183"/>
      <c r="AN656" s="183"/>
      <c r="AO656" s="183"/>
      <c r="AP656" s="188"/>
      <c r="AQ656" s="134"/>
      <c r="AR656" s="134"/>
      <c r="AS656" s="189"/>
      <c r="AT656" s="189"/>
      <c r="AU656" s="134"/>
      <c r="AV656" s="189"/>
      <c r="AW656" s="189"/>
      <c r="AX656" s="189"/>
      <c r="AY656" s="134"/>
      <c r="AZ656" s="189"/>
      <c r="BA656" s="189"/>
      <c r="BB656" s="189"/>
      <c r="BC656" s="189"/>
      <c r="BD656" s="134"/>
      <c r="BE656" s="189"/>
      <c r="BF656" s="189"/>
      <c r="BG656" s="189"/>
      <c r="BH656" s="189"/>
      <c r="BI656" s="134"/>
      <c r="BJ656" s="189"/>
      <c r="BK656" s="189"/>
      <c r="BL656" s="189"/>
      <c r="BM656" s="189"/>
      <c r="BN656" s="189"/>
      <c r="BO656" s="189"/>
      <c r="BP656" s="189"/>
      <c r="BQ656" s="189"/>
      <c r="BR656" s="189"/>
      <c r="BS656" s="189"/>
      <c r="BT656" s="189"/>
      <c r="BU656" s="189"/>
      <c r="BV656" s="189"/>
      <c r="BW656" s="189"/>
      <c r="BX656" s="189"/>
      <c r="BY656" s="189"/>
      <c r="BZ656" s="189"/>
      <c r="CA656" s="189"/>
    </row>
    <row r="657">
      <c r="A657" s="174"/>
      <c r="B657" s="231"/>
      <c r="C657" s="231"/>
      <c r="E657" s="213"/>
      <c r="G657" s="178"/>
      <c r="H657" s="179"/>
      <c r="J657" s="133"/>
      <c r="L657" s="180"/>
      <c r="M657" s="181"/>
      <c r="N657" s="182"/>
      <c r="O657" s="183"/>
      <c r="P657" s="174"/>
      <c r="Q657" s="221"/>
      <c r="R657" s="183"/>
      <c r="S657" s="183"/>
      <c r="T657" s="183"/>
      <c r="U657" s="183"/>
      <c r="V657" s="174"/>
      <c r="W657" s="183"/>
      <c r="X657" s="183"/>
      <c r="Y657" s="183"/>
      <c r="Z657" s="183"/>
      <c r="AA657" s="183"/>
      <c r="AB657" s="183"/>
      <c r="AC657" s="183"/>
      <c r="AD657" s="183"/>
      <c r="AE657" s="183"/>
      <c r="AF657" s="183"/>
      <c r="AG657" s="183"/>
      <c r="AH657" s="183"/>
      <c r="AI657" s="183"/>
      <c r="AJ657" s="183"/>
      <c r="AK657" s="183"/>
      <c r="AL657" s="183"/>
      <c r="AM657" s="183"/>
      <c r="AN657" s="183"/>
      <c r="AO657" s="183"/>
      <c r="AP657" s="188"/>
      <c r="AQ657" s="134"/>
      <c r="AR657" s="134"/>
      <c r="AS657" s="189"/>
      <c r="AT657" s="189"/>
      <c r="AU657" s="134"/>
      <c r="AV657" s="189"/>
      <c r="AW657" s="189"/>
      <c r="AX657" s="189"/>
      <c r="AY657" s="134"/>
      <c r="AZ657" s="189"/>
      <c r="BA657" s="189"/>
      <c r="BB657" s="189"/>
      <c r="BC657" s="189"/>
      <c r="BD657" s="134"/>
      <c r="BE657" s="189"/>
      <c r="BF657" s="189"/>
      <c r="BG657" s="189"/>
      <c r="BH657" s="189"/>
      <c r="BI657" s="134"/>
      <c r="BJ657" s="189"/>
      <c r="BK657" s="189"/>
      <c r="BL657" s="189"/>
      <c r="BM657" s="189"/>
      <c r="BN657" s="189"/>
      <c r="BO657" s="189"/>
      <c r="BP657" s="189"/>
      <c r="BQ657" s="189"/>
      <c r="BR657" s="189"/>
      <c r="BS657" s="189"/>
      <c r="BT657" s="189"/>
      <c r="BU657" s="189"/>
      <c r="BV657" s="189"/>
      <c r="BW657" s="189"/>
      <c r="BX657" s="189"/>
      <c r="BY657" s="189"/>
      <c r="BZ657" s="189"/>
      <c r="CA657" s="189"/>
    </row>
    <row r="658">
      <c r="A658" s="174"/>
      <c r="B658" s="231"/>
      <c r="C658" s="231"/>
      <c r="E658" s="213"/>
      <c r="G658" s="178"/>
      <c r="H658" s="179"/>
      <c r="J658" s="133"/>
      <c r="L658" s="180"/>
      <c r="M658" s="181"/>
      <c r="N658" s="182"/>
      <c r="O658" s="183"/>
      <c r="P658" s="174"/>
      <c r="Q658" s="221"/>
      <c r="R658" s="183"/>
      <c r="S658" s="183"/>
      <c r="T658" s="183"/>
      <c r="U658" s="183"/>
      <c r="V658" s="174"/>
      <c r="W658" s="183"/>
      <c r="X658" s="183"/>
      <c r="Y658" s="183"/>
      <c r="Z658" s="183"/>
      <c r="AA658" s="183"/>
      <c r="AB658" s="183"/>
      <c r="AC658" s="183"/>
      <c r="AD658" s="183"/>
      <c r="AE658" s="183"/>
      <c r="AF658" s="183"/>
      <c r="AG658" s="183"/>
      <c r="AH658" s="183"/>
      <c r="AI658" s="183"/>
      <c r="AJ658" s="183"/>
      <c r="AK658" s="183"/>
      <c r="AL658" s="183"/>
      <c r="AM658" s="183"/>
      <c r="AN658" s="183"/>
      <c r="AO658" s="183"/>
      <c r="AP658" s="188"/>
      <c r="AQ658" s="134"/>
      <c r="AR658" s="134"/>
      <c r="AS658" s="189"/>
      <c r="AT658" s="189"/>
      <c r="AU658" s="134"/>
      <c r="AV658" s="189"/>
      <c r="AW658" s="189"/>
      <c r="AX658" s="189"/>
      <c r="AY658" s="134"/>
      <c r="AZ658" s="189"/>
      <c r="BA658" s="189"/>
      <c r="BB658" s="189"/>
      <c r="BC658" s="189"/>
      <c r="BD658" s="134"/>
      <c r="BE658" s="189"/>
      <c r="BF658" s="189"/>
      <c r="BG658" s="189"/>
      <c r="BH658" s="189"/>
      <c r="BI658" s="134"/>
      <c r="BJ658" s="189"/>
      <c r="BK658" s="189"/>
      <c r="BL658" s="189"/>
      <c r="BM658" s="189"/>
      <c r="BN658" s="189"/>
      <c r="BO658" s="189"/>
      <c r="BP658" s="189"/>
      <c r="BQ658" s="189"/>
      <c r="BR658" s="189"/>
      <c r="BS658" s="189"/>
      <c r="BT658" s="189"/>
      <c r="BU658" s="189"/>
      <c r="BV658" s="189"/>
      <c r="BW658" s="189"/>
      <c r="BX658" s="189"/>
      <c r="BY658" s="189"/>
      <c r="BZ658" s="189"/>
      <c r="CA658" s="189"/>
    </row>
    <row r="659">
      <c r="A659" s="174"/>
      <c r="B659" s="231"/>
      <c r="C659" s="231"/>
      <c r="E659" s="213"/>
      <c r="G659" s="178"/>
      <c r="H659" s="179"/>
      <c r="J659" s="133"/>
      <c r="L659" s="180"/>
      <c r="M659" s="181"/>
      <c r="N659" s="182"/>
      <c r="O659" s="183"/>
      <c r="P659" s="174"/>
      <c r="Q659" s="221"/>
      <c r="R659" s="183"/>
      <c r="S659" s="183"/>
      <c r="T659" s="183"/>
      <c r="U659" s="183"/>
      <c r="V659" s="174"/>
      <c r="W659" s="183"/>
      <c r="X659" s="183"/>
      <c r="Y659" s="183"/>
      <c r="Z659" s="183"/>
      <c r="AA659" s="183"/>
      <c r="AB659" s="183"/>
      <c r="AC659" s="183"/>
      <c r="AD659" s="183"/>
      <c r="AE659" s="183"/>
      <c r="AF659" s="183"/>
      <c r="AG659" s="183"/>
      <c r="AH659" s="183"/>
      <c r="AI659" s="183"/>
      <c r="AJ659" s="183"/>
      <c r="AK659" s="183"/>
      <c r="AL659" s="183"/>
      <c r="AM659" s="183"/>
      <c r="AN659" s="183"/>
      <c r="AO659" s="183"/>
      <c r="AP659" s="188"/>
      <c r="AQ659" s="134"/>
      <c r="AR659" s="134"/>
      <c r="AS659" s="189"/>
      <c r="AT659" s="189"/>
      <c r="AU659" s="134"/>
      <c r="AV659" s="189"/>
      <c r="AW659" s="189"/>
      <c r="AX659" s="189"/>
      <c r="AY659" s="134"/>
      <c r="AZ659" s="189"/>
      <c r="BA659" s="189"/>
      <c r="BB659" s="189"/>
      <c r="BC659" s="189"/>
      <c r="BD659" s="134"/>
      <c r="BE659" s="189"/>
      <c r="BF659" s="189"/>
      <c r="BG659" s="189"/>
      <c r="BH659" s="189"/>
      <c r="BI659" s="134"/>
      <c r="BJ659" s="189"/>
      <c r="BK659" s="189"/>
      <c r="BL659" s="189"/>
      <c r="BM659" s="189"/>
      <c r="BN659" s="189"/>
      <c r="BO659" s="189"/>
      <c r="BP659" s="189"/>
      <c r="BQ659" s="189"/>
      <c r="BR659" s="189"/>
      <c r="BS659" s="189"/>
      <c r="BT659" s="189"/>
      <c r="BU659" s="189"/>
      <c r="BV659" s="189"/>
      <c r="BW659" s="189"/>
      <c r="BX659" s="189"/>
      <c r="BY659" s="189"/>
      <c r="BZ659" s="189"/>
      <c r="CA659" s="189"/>
    </row>
    <row r="660">
      <c r="A660" s="174"/>
      <c r="B660" s="231"/>
      <c r="C660" s="231"/>
      <c r="E660" s="213"/>
      <c r="G660" s="178"/>
      <c r="H660" s="179"/>
      <c r="J660" s="133"/>
      <c r="L660" s="180"/>
      <c r="M660" s="181"/>
      <c r="N660" s="182"/>
      <c r="O660" s="183"/>
      <c r="P660" s="174"/>
      <c r="Q660" s="221"/>
      <c r="R660" s="183"/>
      <c r="S660" s="183"/>
      <c r="T660" s="183"/>
      <c r="U660" s="183"/>
      <c r="V660" s="174"/>
      <c r="W660" s="183"/>
      <c r="X660" s="183"/>
      <c r="Y660" s="183"/>
      <c r="Z660" s="183"/>
      <c r="AA660" s="183"/>
      <c r="AB660" s="183"/>
      <c r="AC660" s="183"/>
      <c r="AD660" s="183"/>
      <c r="AE660" s="183"/>
      <c r="AF660" s="183"/>
      <c r="AG660" s="183"/>
      <c r="AH660" s="183"/>
      <c r="AI660" s="183"/>
      <c r="AJ660" s="183"/>
      <c r="AK660" s="183"/>
      <c r="AL660" s="183"/>
      <c r="AM660" s="183"/>
      <c r="AN660" s="183"/>
      <c r="AO660" s="183"/>
      <c r="AP660" s="188"/>
      <c r="AQ660" s="134"/>
      <c r="AR660" s="134"/>
      <c r="AS660" s="189"/>
      <c r="AT660" s="189"/>
      <c r="AU660" s="134"/>
      <c r="AV660" s="189"/>
      <c r="AW660" s="189"/>
      <c r="AX660" s="189"/>
      <c r="AY660" s="134"/>
      <c r="AZ660" s="189"/>
      <c r="BA660" s="189"/>
      <c r="BB660" s="189"/>
      <c r="BC660" s="189"/>
      <c r="BD660" s="134"/>
      <c r="BE660" s="189"/>
      <c r="BF660" s="189"/>
      <c r="BG660" s="189"/>
      <c r="BH660" s="189"/>
      <c r="BI660" s="134"/>
      <c r="BJ660" s="189"/>
      <c r="BK660" s="189"/>
      <c r="BL660" s="189"/>
      <c r="BM660" s="189"/>
      <c r="BN660" s="189"/>
      <c r="BO660" s="189"/>
      <c r="BP660" s="189"/>
      <c r="BQ660" s="189"/>
      <c r="BR660" s="189"/>
      <c r="BS660" s="189"/>
      <c r="BT660" s="189"/>
      <c r="BU660" s="189"/>
      <c r="BV660" s="189"/>
      <c r="BW660" s="189"/>
      <c r="BX660" s="189"/>
      <c r="BY660" s="189"/>
      <c r="BZ660" s="189"/>
      <c r="CA660" s="189"/>
    </row>
    <row r="661">
      <c r="A661" s="174"/>
      <c r="B661" s="231"/>
      <c r="C661" s="231"/>
      <c r="E661" s="213"/>
      <c r="G661" s="178"/>
      <c r="H661" s="179"/>
      <c r="J661" s="133"/>
      <c r="L661" s="180"/>
      <c r="M661" s="181"/>
      <c r="N661" s="182"/>
      <c r="O661" s="183"/>
      <c r="P661" s="174"/>
      <c r="Q661" s="221"/>
      <c r="R661" s="183"/>
      <c r="S661" s="183"/>
      <c r="T661" s="183"/>
      <c r="U661" s="183"/>
      <c r="V661" s="174"/>
      <c r="W661" s="183"/>
      <c r="X661" s="183"/>
      <c r="Y661" s="183"/>
      <c r="Z661" s="183"/>
      <c r="AA661" s="183"/>
      <c r="AB661" s="183"/>
      <c r="AC661" s="183"/>
      <c r="AD661" s="183"/>
      <c r="AE661" s="183"/>
      <c r="AF661" s="183"/>
      <c r="AG661" s="183"/>
      <c r="AH661" s="183"/>
      <c r="AI661" s="183"/>
      <c r="AJ661" s="183"/>
      <c r="AK661" s="183"/>
      <c r="AL661" s="183"/>
      <c r="AM661" s="183"/>
      <c r="AN661" s="183"/>
      <c r="AO661" s="183"/>
      <c r="AP661" s="188"/>
      <c r="AQ661" s="134"/>
      <c r="AR661" s="134"/>
      <c r="AS661" s="189"/>
      <c r="AT661" s="189"/>
      <c r="AU661" s="134"/>
      <c r="AV661" s="189"/>
      <c r="AW661" s="189"/>
      <c r="AX661" s="189"/>
      <c r="AY661" s="134"/>
      <c r="AZ661" s="189"/>
      <c r="BA661" s="189"/>
      <c r="BB661" s="189"/>
      <c r="BC661" s="189"/>
      <c r="BD661" s="134"/>
      <c r="BE661" s="189"/>
      <c r="BF661" s="189"/>
      <c r="BG661" s="189"/>
      <c r="BH661" s="189"/>
      <c r="BI661" s="134"/>
      <c r="BJ661" s="189"/>
      <c r="BK661" s="189"/>
      <c r="BL661" s="189"/>
      <c r="BM661" s="189"/>
      <c r="BN661" s="189"/>
      <c r="BO661" s="189"/>
      <c r="BP661" s="189"/>
      <c r="BQ661" s="189"/>
      <c r="BR661" s="189"/>
      <c r="BS661" s="189"/>
      <c r="BT661" s="189"/>
      <c r="BU661" s="189"/>
      <c r="BV661" s="189"/>
      <c r="BW661" s="189"/>
      <c r="BX661" s="189"/>
      <c r="BY661" s="189"/>
      <c r="BZ661" s="189"/>
      <c r="CA661" s="189"/>
    </row>
    <row r="662">
      <c r="A662" s="174"/>
      <c r="B662" s="231"/>
      <c r="C662" s="231"/>
      <c r="E662" s="213"/>
      <c r="G662" s="178"/>
      <c r="H662" s="179"/>
      <c r="J662" s="133"/>
      <c r="L662" s="180"/>
      <c r="M662" s="181"/>
      <c r="N662" s="182"/>
      <c r="O662" s="183"/>
      <c r="P662" s="174"/>
      <c r="Q662" s="221"/>
      <c r="R662" s="183"/>
      <c r="S662" s="183"/>
      <c r="T662" s="183"/>
      <c r="U662" s="183"/>
      <c r="V662" s="174"/>
      <c r="W662" s="183"/>
      <c r="X662" s="183"/>
      <c r="Y662" s="183"/>
      <c r="Z662" s="183"/>
      <c r="AA662" s="183"/>
      <c r="AB662" s="183"/>
      <c r="AC662" s="183"/>
      <c r="AD662" s="183"/>
      <c r="AE662" s="183"/>
      <c r="AF662" s="183"/>
      <c r="AG662" s="183"/>
      <c r="AH662" s="183"/>
      <c r="AI662" s="183"/>
      <c r="AJ662" s="183"/>
      <c r="AK662" s="183"/>
      <c r="AL662" s="183"/>
      <c r="AM662" s="183"/>
      <c r="AN662" s="183"/>
      <c r="AO662" s="183"/>
      <c r="AP662" s="188"/>
      <c r="AQ662" s="134"/>
      <c r="AR662" s="134"/>
      <c r="AS662" s="189"/>
      <c r="AT662" s="189"/>
      <c r="AU662" s="134"/>
      <c r="AV662" s="189"/>
      <c r="AW662" s="189"/>
      <c r="AX662" s="189"/>
      <c r="AY662" s="134"/>
      <c r="AZ662" s="189"/>
      <c r="BA662" s="189"/>
      <c r="BB662" s="189"/>
      <c r="BC662" s="189"/>
      <c r="BD662" s="134"/>
      <c r="BE662" s="189"/>
      <c r="BF662" s="189"/>
      <c r="BG662" s="189"/>
      <c r="BH662" s="189"/>
      <c r="BI662" s="134"/>
      <c r="BJ662" s="189"/>
      <c r="BK662" s="189"/>
      <c r="BL662" s="189"/>
      <c r="BM662" s="189"/>
      <c r="BN662" s="189"/>
      <c r="BO662" s="189"/>
      <c r="BP662" s="189"/>
      <c r="BQ662" s="189"/>
      <c r="BR662" s="189"/>
      <c r="BS662" s="189"/>
      <c r="BT662" s="189"/>
      <c r="BU662" s="189"/>
      <c r="BV662" s="189"/>
      <c r="BW662" s="189"/>
      <c r="BX662" s="189"/>
      <c r="BY662" s="189"/>
      <c r="BZ662" s="189"/>
      <c r="CA662" s="189"/>
    </row>
    <row r="663">
      <c r="A663" s="174"/>
      <c r="B663" s="231"/>
      <c r="C663" s="231"/>
      <c r="E663" s="213"/>
      <c r="G663" s="178"/>
      <c r="H663" s="179"/>
      <c r="J663" s="133"/>
      <c r="L663" s="180"/>
      <c r="M663" s="181"/>
      <c r="N663" s="182"/>
      <c r="O663" s="183"/>
      <c r="P663" s="174"/>
      <c r="Q663" s="221"/>
      <c r="R663" s="183"/>
      <c r="S663" s="183"/>
      <c r="T663" s="183"/>
      <c r="U663" s="183"/>
      <c r="V663" s="174"/>
      <c r="W663" s="183"/>
      <c r="X663" s="183"/>
      <c r="Y663" s="183"/>
      <c r="Z663" s="183"/>
      <c r="AA663" s="183"/>
      <c r="AB663" s="183"/>
      <c r="AC663" s="183"/>
      <c r="AD663" s="183"/>
      <c r="AE663" s="183"/>
      <c r="AF663" s="183"/>
      <c r="AG663" s="183"/>
      <c r="AH663" s="183"/>
      <c r="AI663" s="183"/>
      <c r="AJ663" s="183"/>
      <c r="AK663" s="183"/>
      <c r="AL663" s="183"/>
      <c r="AM663" s="183"/>
      <c r="AN663" s="183"/>
      <c r="AO663" s="183"/>
      <c r="AP663" s="188"/>
      <c r="AQ663" s="134"/>
      <c r="AR663" s="134"/>
      <c r="AS663" s="189"/>
      <c r="AT663" s="189"/>
      <c r="AU663" s="134"/>
      <c r="AV663" s="189"/>
      <c r="AW663" s="189"/>
      <c r="AX663" s="189"/>
      <c r="AY663" s="134"/>
      <c r="AZ663" s="189"/>
      <c r="BA663" s="189"/>
      <c r="BB663" s="189"/>
      <c r="BC663" s="189"/>
      <c r="BD663" s="134"/>
      <c r="BE663" s="189"/>
      <c r="BF663" s="189"/>
      <c r="BG663" s="189"/>
      <c r="BH663" s="189"/>
      <c r="BI663" s="134"/>
      <c r="BJ663" s="189"/>
      <c r="BK663" s="189"/>
      <c r="BL663" s="189"/>
      <c r="BM663" s="189"/>
      <c r="BN663" s="189"/>
      <c r="BO663" s="189"/>
      <c r="BP663" s="189"/>
      <c r="BQ663" s="189"/>
      <c r="BR663" s="189"/>
      <c r="BS663" s="189"/>
      <c r="BT663" s="189"/>
      <c r="BU663" s="189"/>
      <c r="BV663" s="189"/>
      <c r="BW663" s="189"/>
      <c r="BX663" s="189"/>
      <c r="BY663" s="189"/>
      <c r="BZ663" s="189"/>
      <c r="CA663" s="189"/>
    </row>
    <row r="664">
      <c r="A664" s="174"/>
      <c r="B664" s="231"/>
      <c r="C664" s="231"/>
      <c r="E664" s="213"/>
      <c r="G664" s="178"/>
      <c r="H664" s="179"/>
      <c r="J664" s="133"/>
      <c r="L664" s="180"/>
      <c r="M664" s="181"/>
      <c r="N664" s="182"/>
      <c r="O664" s="183"/>
      <c r="P664" s="174"/>
      <c r="Q664" s="221"/>
      <c r="R664" s="183"/>
      <c r="S664" s="183"/>
      <c r="T664" s="183"/>
      <c r="U664" s="183"/>
      <c r="V664" s="174"/>
      <c r="W664" s="183"/>
      <c r="X664" s="183"/>
      <c r="Y664" s="183"/>
      <c r="Z664" s="183"/>
      <c r="AA664" s="183"/>
      <c r="AB664" s="183"/>
      <c r="AC664" s="183"/>
      <c r="AD664" s="183"/>
      <c r="AE664" s="183"/>
      <c r="AF664" s="183"/>
      <c r="AG664" s="183"/>
      <c r="AH664" s="183"/>
      <c r="AI664" s="183"/>
      <c r="AJ664" s="183"/>
      <c r="AK664" s="183"/>
      <c r="AL664" s="183"/>
      <c r="AM664" s="183"/>
      <c r="AN664" s="183"/>
      <c r="AO664" s="183"/>
      <c r="AP664" s="188"/>
      <c r="AQ664" s="134"/>
      <c r="AR664" s="134"/>
      <c r="AS664" s="189"/>
      <c r="AT664" s="189"/>
      <c r="AU664" s="134"/>
      <c r="AV664" s="189"/>
      <c r="AW664" s="189"/>
      <c r="AX664" s="189"/>
      <c r="AY664" s="134"/>
      <c r="AZ664" s="189"/>
      <c r="BA664" s="189"/>
      <c r="BB664" s="189"/>
      <c r="BC664" s="189"/>
      <c r="BD664" s="134"/>
      <c r="BE664" s="189"/>
      <c r="BF664" s="189"/>
      <c r="BG664" s="189"/>
      <c r="BH664" s="189"/>
      <c r="BI664" s="134"/>
      <c r="BJ664" s="189"/>
      <c r="BK664" s="189"/>
      <c r="BL664" s="189"/>
      <c r="BM664" s="189"/>
      <c r="BN664" s="189"/>
      <c r="BO664" s="189"/>
      <c r="BP664" s="189"/>
      <c r="BQ664" s="189"/>
      <c r="BR664" s="189"/>
      <c r="BS664" s="189"/>
      <c r="BT664" s="189"/>
      <c r="BU664" s="189"/>
      <c r="BV664" s="189"/>
      <c r="BW664" s="189"/>
      <c r="BX664" s="189"/>
      <c r="BY664" s="189"/>
      <c r="BZ664" s="189"/>
      <c r="CA664" s="189"/>
    </row>
    <row r="665">
      <c r="A665" s="174"/>
      <c r="B665" s="231"/>
      <c r="C665" s="231"/>
      <c r="E665" s="213"/>
      <c r="G665" s="178"/>
      <c r="H665" s="179"/>
      <c r="J665" s="133"/>
      <c r="L665" s="180"/>
      <c r="M665" s="181"/>
      <c r="N665" s="182"/>
      <c r="O665" s="183"/>
      <c r="P665" s="174"/>
      <c r="Q665" s="221"/>
      <c r="R665" s="183"/>
      <c r="S665" s="183"/>
      <c r="T665" s="183"/>
      <c r="U665" s="183"/>
      <c r="V665" s="174"/>
      <c r="W665" s="183"/>
      <c r="X665" s="183"/>
      <c r="Y665" s="183"/>
      <c r="Z665" s="183"/>
      <c r="AA665" s="183"/>
      <c r="AB665" s="183"/>
      <c r="AC665" s="183"/>
      <c r="AD665" s="183"/>
      <c r="AE665" s="183"/>
      <c r="AF665" s="183"/>
      <c r="AG665" s="183"/>
      <c r="AH665" s="183"/>
      <c r="AI665" s="183"/>
      <c r="AJ665" s="183"/>
      <c r="AK665" s="183"/>
      <c r="AL665" s="183"/>
      <c r="AM665" s="183"/>
      <c r="AN665" s="183"/>
      <c r="AO665" s="183"/>
      <c r="AP665" s="188"/>
      <c r="AQ665" s="134"/>
      <c r="AR665" s="134"/>
      <c r="AS665" s="189"/>
      <c r="AT665" s="189"/>
      <c r="AU665" s="134"/>
      <c r="AV665" s="189"/>
      <c r="AW665" s="189"/>
      <c r="AX665" s="189"/>
      <c r="AY665" s="134"/>
      <c r="AZ665" s="189"/>
      <c r="BA665" s="189"/>
      <c r="BB665" s="189"/>
      <c r="BC665" s="189"/>
      <c r="BD665" s="134"/>
      <c r="BE665" s="189"/>
      <c r="BF665" s="189"/>
      <c r="BG665" s="189"/>
      <c r="BH665" s="189"/>
      <c r="BI665" s="134"/>
      <c r="BJ665" s="189"/>
      <c r="BK665" s="189"/>
      <c r="BL665" s="189"/>
      <c r="BM665" s="189"/>
      <c r="BN665" s="189"/>
      <c r="BO665" s="189"/>
      <c r="BP665" s="189"/>
      <c r="BQ665" s="189"/>
      <c r="BR665" s="189"/>
      <c r="BS665" s="189"/>
      <c r="BT665" s="189"/>
      <c r="BU665" s="189"/>
      <c r="BV665" s="189"/>
      <c r="BW665" s="189"/>
      <c r="BX665" s="189"/>
      <c r="BY665" s="189"/>
      <c r="BZ665" s="189"/>
      <c r="CA665" s="189"/>
    </row>
    <row r="666">
      <c r="A666" s="174"/>
      <c r="B666" s="231"/>
      <c r="C666" s="231"/>
      <c r="E666" s="213"/>
      <c r="G666" s="178"/>
      <c r="H666" s="179"/>
      <c r="J666" s="133"/>
      <c r="L666" s="180"/>
      <c r="M666" s="181"/>
      <c r="N666" s="182"/>
      <c r="O666" s="183"/>
      <c r="P666" s="174"/>
      <c r="Q666" s="221"/>
      <c r="R666" s="183"/>
      <c r="S666" s="183"/>
      <c r="T666" s="183"/>
      <c r="U666" s="183"/>
      <c r="V666" s="174"/>
      <c r="W666" s="183"/>
      <c r="X666" s="183"/>
      <c r="Y666" s="183"/>
      <c r="Z666" s="183"/>
      <c r="AA666" s="183"/>
      <c r="AB666" s="183"/>
      <c r="AC666" s="183"/>
      <c r="AD666" s="183"/>
      <c r="AE666" s="183"/>
      <c r="AF666" s="183"/>
      <c r="AG666" s="183"/>
      <c r="AH666" s="183"/>
      <c r="AI666" s="183"/>
      <c r="AJ666" s="183"/>
      <c r="AK666" s="183"/>
      <c r="AL666" s="183"/>
      <c r="AM666" s="183"/>
      <c r="AN666" s="183"/>
      <c r="AO666" s="183"/>
      <c r="AP666" s="188"/>
      <c r="AQ666" s="134"/>
      <c r="AR666" s="134"/>
      <c r="AS666" s="189"/>
      <c r="AT666" s="189"/>
      <c r="AU666" s="134"/>
      <c r="AV666" s="189"/>
      <c r="AW666" s="189"/>
      <c r="AX666" s="189"/>
      <c r="AY666" s="134"/>
      <c r="AZ666" s="189"/>
      <c r="BA666" s="189"/>
      <c r="BB666" s="189"/>
      <c r="BC666" s="189"/>
      <c r="BD666" s="134"/>
      <c r="BE666" s="189"/>
      <c r="BF666" s="189"/>
      <c r="BG666" s="189"/>
      <c r="BH666" s="189"/>
      <c r="BI666" s="134"/>
      <c r="BJ666" s="189"/>
      <c r="BK666" s="189"/>
      <c r="BL666" s="189"/>
      <c r="BM666" s="189"/>
      <c r="BN666" s="189"/>
      <c r="BO666" s="189"/>
      <c r="BP666" s="189"/>
      <c r="BQ666" s="189"/>
      <c r="BR666" s="189"/>
      <c r="BS666" s="189"/>
      <c r="BT666" s="189"/>
      <c r="BU666" s="189"/>
      <c r="BV666" s="189"/>
      <c r="BW666" s="189"/>
      <c r="BX666" s="189"/>
      <c r="BY666" s="189"/>
      <c r="BZ666" s="189"/>
      <c r="CA666" s="189"/>
    </row>
    <row r="667">
      <c r="A667" s="174"/>
      <c r="B667" s="231"/>
      <c r="C667" s="231"/>
      <c r="E667" s="213"/>
      <c r="G667" s="178"/>
      <c r="H667" s="179"/>
      <c r="J667" s="133"/>
      <c r="L667" s="180"/>
      <c r="M667" s="181"/>
      <c r="N667" s="182"/>
      <c r="O667" s="183"/>
      <c r="P667" s="174"/>
      <c r="Q667" s="221"/>
      <c r="R667" s="183"/>
      <c r="S667" s="183"/>
      <c r="T667" s="183"/>
      <c r="U667" s="183"/>
      <c r="V667" s="174"/>
      <c r="W667" s="183"/>
      <c r="X667" s="183"/>
      <c r="Y667" s="183"/>
      <c r="Z667" s="183"/>
      <c r="AA667" s="183"/>
      <c r="AB667" s="183"/>
      <c r="AC667" s="183"/>
      <c r="AD667" s="183"/>
      <c r="AE667" s="183"/>
      <c r="AF667" s="183"/>
      <c r="AG667" s="183"/>
      <c r="AH667" s="183"/>
      <c r="AI667" s="183"/>
      <c r="AJ667" s="183"/>
      <c r="AK667" s="183"/>
      <c r="AL667" s="183"/>
      <c r="AM667" s="183"/>
      <c r="AN667" s="183"/>
      <c r="AO667" s="183"/>
      <c r="AP667" s="188"/>
      <c r="AQ667" s="134"/>
      <c r="AR667" s="134"/>
      <c r="AS667" s="189"/>
      <c r="AT667" s="189"/>
      <c r="AU667" s="134"/>
      <c r="AV667" s="189"/>
      <c r="AW667" s="189"/>
      <c r="AX667" s="189"/>
      <c r="AY667" s="134"/>
      <c r="AZ667" s="189"/>
      <c r="BA667" s="189"/>
      <c r="BB667" s="189"/>
      <c r="BC667" s="189"/>
      <c r="BD667" s="134"/>
      <c r="BE667" s="189"/>
      <c r="BF667" s="189"/>
      <c r="BG667" s="189"/>
      <c r="BH667" s="189"/>
      <c r="BI667" s="134"/>
      <c r="BJ667" s="189"/>
      <c r="BK667" s="189"/>
      <c r="BL667" s="189"/>
      <c r="BM667" s="189"/>
      <c r="BN667" s="189"/>
      <c r="BO667" s="189"/>
      <c r="BP667" s="189"/>
      <c r="BQ667" s="189"/>
      <c r="BR667" s="189"/>
      <c r="BS667" s="189"/>
      <c r="BT667" s="189"/>
      <c r="BU667" s="189"/>
      <c r="BV667" s="189"/>
      <c r="BW667" s="189"/>
      <c r="BX667" s="189"/>
      <c r="BY667" s="189"/>
      <c r="BZ667" s="189"/>
      <c r="CA667" s="189"/>
    </row>
    <row r="668">
      <c r="A668" s="174"/>
      <c r="B668" s="231"/>
      <c r="C668" s="231"/>
      <c r="E668" s="213"/>
      <c r="G668" s="178"/>
      <c r="H668" s="179"/>
      <c r="J668" s="133"/>
      <c r="L668" s="180"/>
      <c r="M668" s="181"/>
      <c r="N668" s="182"/>
      <c r="O668" s="183"/>
      <c r="P668" s="174"/>
      <c r="Q668" s="221"/>
      <c r="R668" s="183"/>
      <c r="S668" s="183"/>
      <c r="T668" s="183"/>
      <c r="U668" s="183"/>
      <c r="V668" s="174"/>
      <c r="W668" s="183"/>
      <c r="X668" s="183"/>
      <c r="Y668" s="183"/>
      <c r="Z668" s="183"/>
      <c r="AA668" s="183"/>
      <c r="AB668" s="183"/>
      <c r="AC668" s="183"/>
      <c r="AD668" s="183"/>
      <c r="AE668" s="183"/>
      <c r="AF668" s="183"/>
      <c r="AG668" s="183"/>
      <c r="AH668" s="183"/>
      <c r="AI668" s="183"/>
      <c r="AJ668" s="183"/>
      <c r="AK668" s="183"/>
      <c r="AL668" s="183"/>
      <c r="AM668" s="183"/>
      <c r="AN668" s="183"/>
      <c r="AO668" s="183"/>
      <c r="AP668" s="188"/>
      <c r="AQ668" s="134"/>
      <c r="AR668" s="134"/>
      <c r="AS668" s="189"/>
      <c r="AT668" s="189"/>
      <c r="AU668" s="134"/>
      <c r="AV668" s="189"/>
      <c r="AW668" s="189"/>
      <c r="AX668" s="189"/>
      <c r="AY668" s="134"/>
      <c r="AZ668" s="189"/>
      <c r="BA668" s="189"/>
      <c r="BB668" s="189"/>
      <c r="BC668" s="189"/>
      <c r="BD668" s="134"/>
      <c r="BE668" s="189"/>
      <c r="BF668" s="189"/>
      <c r="BG668" s="189"/>
      <c r="BH668" s="189"/>
      <c r="BI668" s="134"/>
      <c r="BJ668" s="189"/>
      <c r="BK668" s="189"/>
      <c r="BL668" s="189"/>
      <c r="BM668" s="189"/>
      <c r="BN668" s="189"/>
      <c r="BO668" s="189"/>
      <c r="BP668" s="189"/>
      <c r="BQ668" s="189"/>
      <c r="BR668" s="189"/>
      <c r="BS668" s="189"/>
      <c r="BT668" s="189"/>
      <c r="BU668" s="189"/>
      <c r="BV668" s="189"/>
      <c r="BW668" s="189"/>
      <c r="BX668" s="189"/>
      <c r="BY668" s="189"/>
      <c r="BZ668" s="189"/>
      <c r="CA668" s="189"/>
    </row>
    <row r="669">
      <c r="A669" s="174"/>
      <c r="B669" s="231"/>
      <c r="C669" s="231"/>
      <c r="E669" s="213"/>
      <c r="G669" s="178"/>
      <c r="H669" s="179"/>
      <c r="J669" s="133"/>
      <c r="L669" s="180"/>
      <c r="M669" s="181"/>
      <c r="N669" s="182"/>
      <c r="O669" s="183"/>
      <c r="P669" s="174"/>
      <c r="Q669" s="221"/>
      <c r="R669" s="183"/>
      <c r="S669" s="183"/>
      <c r="T669" s="183"/>
      <c r="U669" s="183"/>
      <c r="V669" s="174"/>
      <c r="W669" s="183"/>
      <c r="X669" s="183"/>
      <c r="Y669" s="183"/>
      <c r="Z669" s="183"/>
      <c r="AA669" s="183"/>
      <c r="AB669" s="183"/>
      <c r="AC669" s="183"/>
      <c r="AD669" s="183"/>
      <c r="AE669" s="183"/>
      <c r="AF669" s="183"/>
      <c r="AG669" s="183"/>
      <c r="AH669" s="183"/>
      <c r="AI669" s="183"/>
      <c r="AJ669" s="183"/>
      <c r="AK669" s="183"/>
      <c r="AL669" s="183"/>
      <c r="AM669" s="183"/>
      <c r="AN669" s="183"/>
      <c r="AO669" s="183"/>
      <c r="AP669" s="188"/>
      <c r="AQ669" s="134"/>
      <c r="AR669" s="134"/>
      <c r="AS669" s="189"/>
      <c r="AT669" s="189"/>
      <c r="AU669" s="134"/>
      <c r="AV669" s="189"/>
      <c r="AW669" s="189"/>
      <c r="AX669" s="189"/>
      <c r="AY669" s="134"/>
      <c r="AZ669" s="189"/>
      <c r="BA669" s="189"/>
      <c r="BB669" s="189"/>
      <c r="BC669" s="189"/>
      <c r="BD669" s="134"/>
      <c r="BE669" s="189"/>
      <c r="BF669" s="189"/>
      <c r="BG669" s="189"/>
      <c r="BH669" s="189"/>
      <c r="BI669" s="134"/>
      <c r="BJ669" s="189"/>
      <c r="BK669" s="189"/>
      <c r="BL669" s="189"/>
      <c r="BM669" s="189"/>
      <c r="BN669" s="189"/>
      <c r="BO669" s="189"/>
      <c r="BP669" s="189"/>
      <c r="BQ669" s="189"/>
      <c r="BR669" s="189"/>
      <c r="BS669" s="189"/>
      <c r="BT669" s="189"/>
      <c r="BU669" s="189"/>
      <c r="BV669" s="189"/>
      <c r="BW669" s="189"/>
      <c r="BX669" s="189"/>
      <c r="BY669" s="189"/>
      <c r="BZ669" s="189"/>
      <c r="CA669" s="189"/>
    </row>
    <row r="670">
      <c r="A670" s="174"/>
      <c r="B670" s="231"/>
      <c r="C670" s="231"/>
      <c r="E670" s="213"/>
      <c r="G670" s="178"/>
      <c r="H670" s="179"/>
      <c r="J670" s="133"/>
      <c r="L670" s="180"/>
      <c r="M670" s="181"/>
      <c r="N670" s="182"/>
      <c r="O670" s="183"/>
      <c r="P670" s="174"/>
      <c r="Q670" s="221"/>
      <c r="R670" s="183"/>
      <c r="S670" s="183"/>
      <c r="T670" s="183"/>
      <c r="U670" s="183"/>
      <c r="V670" s="174"/>
      <c r="W670" s="183"/>
      <c r="X670" s="183"/>
      <c r="Y670" s="183"/>
      <c r="Z670" s="183"/>
      <c r="AA670" s="183"/>
      <c r="AB670" s="183"/>
      <c r="AC670" s="183"/>
      <c r="AD670" s="183"/>
      <c r="AE670" s="183"/>
      <c r="AF670" s="183"/>
      <c r="AG670" s="183"/>
      <c r="AH670" s="183"/>
      <c r="AI670" s="183"/>
      <c r="AJ670" s="183"/>
      <c r="AK670" s="183"/>
      <c r="AL670" s="183"/>
      <c r="AM670" s="183"/>
      <c r="AN670" s="183"/>
      <c r="AO670" s="183"/>
      <c r="AP670" s="188"/>
      <c r="AQ670" s="134"/>
      <c r="AR670" s="134"/>
      <c r="AS670" s="189"/>
      <c r="AT670" s="189"/>
      <c r="AU670" s="134"/>
      <c r="AV670" s="189"/>
      <c r="AW670" s="189"/>
      <c r="AX670" s="189"/>
      <c r="AY670" s="134"/>
      <c r="AZ670" s="189"/>
      <c r="BA670" s="189"/>
      <c r="BB670" s="189"/>
      <c r="BC670" s="189"/>
      <c r="BD670" s="134"/>
      <c r="BE670" s="189"/>
      <c r="BF670" s="189"/>
      <c r="BG670" s="189"/>
      <c r="BH670" s="189"/>
      <c r="BI670" s="134"/>
      <c r="BJ670" s="189"/>
      <c r="BK670" s="189"/>
      <c r="BL670" s="189"/>
      <c r="BM670" s="189"/>
      <c r="BN670" s="189"/>
      <c r="BO670" s="189"/>
      <c r="BP670" s="189"/>
      <c r="BQ670" s="189"/>
      <c r="BR670" s="189"/>
      <c r="BS670" s="189"/>
      <c r="BT670" s="189"/>
      <c r="BU670" s="189"/>
      <c r="BV670" s="189"/>
      <c r="BW670" s="189"/>
      <c r="BX670" s="189"/>
      <c r="BY670" s="189"/>
      <c r="BZ670" s="189"/>
      <c r="CA670" s="189"/>
    </row>
    <row r="671">
      <c r="A671" s="174"/>
      <c r="B671" s="231"/>
      <c r="C671" s="231"/>
      <c r="E671" s="213"/>
      <c r="G671" s="178"/>
      <c r="H671" s="179"/>
      <c r="J671" s="133"/>
      <c r="L671" s="180"/>
      <c r="M671" s="181"/>
      <c r="N671" s="182"/>
      <c r="O671" s="183"/>
      <c r="P671" s="174"/>
      <c r="Q671" s="221"/>
      <c r="R671" s="183"/>
      <c r="S671" s="183"/>
      <c r="T671" s="183"/>
      <c r="U671" s="183"/>
      <c r="V671" s="174"/>
      <c r="W671" s="183"/>
      <c r="X671" s="183"/>
      <c r="Y671" s="183"/>
      <c r="Z671" s="183"/>
      <c r="AA671" s="183"/>
      <c r="AB671" s="183"/>
      <c r="AC671" s="183"/>
      <c r="AD671" s="183"/>
      <c r="AE671" s="183"/>
      <c r="AF671" s="183"/>
      <c r="AG671" s="183"/>
      <c r="AH671" s="183"/>
      <c r="AI671" s="183"/>
      <c r="AJ671" s="183"/>
      <c r="AK671" s="183"/>
      <c r="AL671" s="183"/>
      <c r="AM671" s="183"/>
      <c r="AN671" s="183"/>
      <c r="AO671" s="183"/>
      <c r="AP671" s="188"/>
      <c r="AQ671" s="134"/>
      <c r="AR671" s="134"/>
      <c r="AS671" s="189"/>
      <c r="AT671" s="189"/>
      <c r="AU671" s="134"/>
      <c r="AV671" s="189"/>
      <c r="AW671" s="189"/>
      <c r="AX671" s="189"/>
      <c r="AY671" s="134"/>
      <c r="AZ671" s="189"/>
      <c r="BA671" s="189"/>
      <c r="BB671" s="189"/>
      <c r="BC671" s="189"/>
      <c r="BD671" s="134"/>
      <c r="BE671" s="189"/>
      <c r="BF671" s="189"/>
      <c r="BG671" s="189"/>
      <c r="BH671" s="189"/>
      <c r="BI671" s="134"/>
      <c r="BJ671" s="189"/>
      <c r="BK671" s="189"/>
      <c r="BL671" s="189"/>
      <c r="BM671" s="189"/>
      <c r="BN671" s="189"/>
      <c r="BO671" s="189"/>
      <c r="BP671" s="189"/>
      <c r="BQ671" s="189"/>
      <c r="BR671" s="189"/>
      <c r="BS671" s="189"/>
      <c r="BT671" s="189"/>
      <c r="BU671" s="189"/>
      <c r="BV671" s="189"/>
      <c r="BW671" s="189"/>
      <c r="BX671" s="189"/>
      <c r="BY671" s="189"/>
      <c r="BZ671" s="189"/>
      <c r="CA671" s="189"/>
    </row>
    <row r="672">
      <c r="A672" s="174"/>
      <c r="B672" s="231"/>
      <c r="C672" s="231"/>
      <c r="E672" s="213"/>
      <c r="G672" s="178"/>
      <c r="H672" s="179"/>
      <c r="J672" s="133"/>
      <c r="L672" s="180"/>
      <c r="M672" s="181"/>
      <c r="N672" s="182"/>
      <c r="O672" s="183"/>
      <c r="P672" s="174"/>
      <c r="Q672" s="221"/>
      <c r="R672" s="183"/>
      <c r="S672" s="183"/>
      <c r="T672" s="183"/>
      <c r="U672" s="183"/>
      <c r="V672" s="174"/>
      <c r="W672" s="183"/>
      <c r="X672" s="183"/>
      <c r="Y672" s="183"/>
      <c r="Z672" s="183"/>
      <c r="AA672" s="183"/>
      <c r="AB672" s="183"/>
      <c r="AC672" s="183"/>
      <c r="AD672" s="183"/>
      <c r="AE672" s="183"/>
      <c r="AF672" s="183"/>
      <c r="AG672" s="183"/>
      <c r="AH672" s="183"/>
      <c r="AI672" s="183"/>
      <c r="AJ672" s="183"/>
      <c r="AK672" s="183"/>
      <c r="AL672" s="183"/>
      <c r="AM672" s="183"/>
      <c r="AN672" s="183"/>
      <c r="AO672" s="183"/>
      <c r="AP672" s="188"/>
      <c r="AQ672" s="134"/>
      <c r="AR672" s="134"/>
      <c r="AS672" s="189"/>
      <c r="AT672" s="189"/>
      <c r="AU672" s="134"/>
      <c r="AV672" s="189"/>
      <c r="AW672" s="189"/>
      <c r="AX672" s="189"/>
      <c r="AY672" s="134"/>
      <c r="AZ672" s="189"/>
      <c r="BA672" s="189"/>
      <c r="BB672" s="189"/>
      <c r="BC672" s="189"/>
      <c r="BD672" s="134"/>
      <c r="BE672" s="189"/>
      <c r="BF672" s="189"/>
      <c r="BG672" s="189"/>
      <c r="BH672" s="189"/>
      <c r="BI672" s="134"/>
      <c r="BJ672" s="189"/>
      <c r="BK672" s="189"/>
      <c r="BL672" s="189"/>
      <c r="BM672" s="189"/>
      <c r="BN672" s="189"/>
      <c r="BO672" s="189"/>
      <c r="BP672" s="189"/>
      <c r="BQ672" s="189"/>
      <c r="BR672" s="189"/>
      <c r="BS672" s="189"/>
      <c r="BT672" s="189"/>
      <c r="BU672" s="189"/>
      <c r="BV672" s="189"/>
      <c r="BW672" s="189"/>
      <c r="BX672" s="189"/>
      <c r="BY672" s="189"/>
      <c r="BZ672" s="189"/>
      <c r="CA672" s="189"/>
    </row>
    <row r="673">
      <c r="A673" s="174"/>
      <c r="B673" s="231"/>
      <c r="C673" s="231"/>
      <c r="E673" s="213"/>
      <c r="G673" s="178"/>
      <c r="H673" s="179"/>
      <c r="J673" s="133"/>
      <c r="L673" s="180"/>
      <c r="M673" s="181"/>
      <c r="N673" s="182"/>
      <c r="O673" s="183"/>
      <c r="P673" s="174"/>
      <c r="Q673" s="221"/>
      <c r="R673" s="183"/>
      <c r="S673" s="183"/>
      <c r="T673" s="183"/>
      <c r="U673" s="183"/>
      <c r="V673" s="174"/>
      <c r="W673" s="183"/>
      <c r="X673" s="183"/>
      <c r="Y673" s="183"/>
      <c r="Z673" s="183"/>
      <c r="AA673" s="183"/>
      <c r="AB673" s="183"/>
      <c r="AC673" s="183"/>
      <c r="AD673" s="183"/>
      <c r="AE673" s="183"/>
      <c r="AF673" s="183"/>
      <c r="AG673" s="183"/>
      <c r="AH673" s="183"/>
      <c r="AI673" s="183"/>
      <c r="AJ673" s="183"/>
      <c r="AK673" s="183"/>
      <c r="AL673" s="183"/>
      <c r="AM673" s="183"/>
      <c r="AN673" s="183"/>
      <c r="AO673" s="183"/>
      <c r="AP673" s="188"/>
      <c r="AQ673" s="134"/>
      <c r="AR673" s="134"/>
      <c r="AS673" s="189"/>
      <c r="AT673" s="189"/>
      <c r="AU673" s="134"/>
      <c r="AV673" s="189"/>
      <c r="AW673" s="189"/>
      <c r="AX673" s="189"/>
      <c r="AY673" s="134"/>
      <c r="AZ673" s="189"/>
      <c r="BA673" s="189"/>
      <c r="BB673" s="189"/>
      <c r="BC673" s="189"/>
      <c r="BD673" s="134"/>
      <c r="BE673" s="189"/>
      <c r="BF673" s="189"/>
      <c r="BG673" s="189"/>
      <c r="BH673" s="189"/>
      <c r="BI673" s="134"/>
      <c r="BJ673" s="189"/>
      <c r="BK673" s="189"/>
      <c r="BL673" s="189"/>
      <c r="BM673" s="189"/>
      <c r="BN673" s="189"/>
      <c r="BO673" s="189"/>
      <c r="BP673" s="189"/>
      <c r="BQ673" s="189"/>
      <c r="BR673" s="189"/>
      <c r="BS673" s="189"/>
      <c r="BT673" s="189"/>
      <c r="BU673" s="189"/>
      <c r="BV673" s="189"/>
      <c r="BW673" s="189"/>
      <c r="BX673" s="189"/>
      <c r="BY673" s="189"/>
      <c r="BZ673" s="189"/>
      <c r="CA673" s="189"/>
    </row>
    <row r="674">
      <c r="A674" s="174"/>
      <c r="B674" s="231"/>
      <c r="C674" s="231"/>
      <c r="E674" s="213"/>
      <c r="G674" s="178"/>
      <c r="H674" s="179"/>
      <c r="J674" s="133"/>
      <c r="L674" s="180"/>
      <c r="M674" s="181"/>
      <c r="N674" s="182"/>
      <c r="O674" s="183"/>
      <c r="P674" s="174"/>
      <c r="Q674" s="221"/>
      <c r="R674" s="183"/>
      <c r="S674" s="183"/>
      <c r="T674" s="183"/>
      <c r="U674" s="183"/>
      <c r="V674" s="174"/>
      <c r="W674" s="183"/>
      <c r="X674" s="183"/>
      <c r="Y674" s="183"/>
      <c r="Z674" s="183"/>
      <c r="AA674" s="183"/>
      <c r="AB674" s="183"/>
      <c r="AC674" s="183"/>
      <c r="AD674" s="183"/>
      <c r="AE674" s="183"/>
      <c r="AF674" s="183"/>
      <c r="AG674" s="183"/>
      <c r="AH674" s="183"/>
      <c r="AI674" s="183"/>
      <c r="AJ674" s="183"/>
      <c r="AK674" s="183"/>
      <c r="AL674" s="183"/>
      <c r="AM674" s="183"/>
      <c r="AN674" s="183"/>
      <c r="AO674" s="183"/>
      <c r="AP674" s="188"/>
      <c r="AQ674" s="134"/>
      <c r="AR674" s="134"/>
      <c r="AS674" s="189"/>
      <c r="AT674" s="189"/>
      <c r="AU674" s="134"/>
      <c r="AV674" s="189"/>
      <c r="AW674" s="189"/>
      <c r="AX674" s="189"/>
      <c r="AY674" s="134"/>
      <c r="AZ674" s="189"/>
      <c r="BA674" s="189"/>
      <c r="BB674" s="189"/>
      <c r="BC674" s="189"/>
      <c r="BD674" s="134"/>
      <c r="BE674" s="189"/>
      <c r="BF674" s="189"/>
      <c r="BG674" s="189"/>
      <c r="BH674" s="189"/>
      <c r="BI674" s="134"/>
      <c r="BJ674" s="189"/>
      <c r="BK674" s="189"/>
      <c r="BL674" s="189"/>
      <c r="BM674" s="189"/>
      <c r="BN674" s="189"/>
      <c r="BO674" s="189"/>
      <c r="BP674" s="189"/>
      <c r="BQ674" s="189"/>
      <c r="BR674" s="189"/>
      <c r="BS674" s="189"/>
      <c r="BT674" s="189"/>
      <c r="BU674" s="189"/>
      <c r="BV674" s="189"/>
      <c r="BW674" s="189"/>
      <c r="BX674" s="189"/>
      <c r="BY674" s="189"/>
      <c r="BZ674" s="189"/>
      <c r="CA674" s="189"/>
    </row>
    <row r="675">
      <c r="A675" s="174"/>
      <c r="B675" s="231"/>
      <c r="C675" s="231"/>
      <c r="E675" s="213"/>
      <c r="G675" s="178"/>
      <c r="H675" s="179"/>
      <c r="J675" s="133"/>
      <c r="L675" s="180"/>
      <c r="M675" s="181"/>
      <c r="N675" s="182"/>
      <c r="O675" s="183"/>
      <c r="P675" s="174"/>
      <c r="Q675" s="221"/>
      <c r="R675" s="183"/>
      <c r="S675" s="183"/>
      <c r="T675" s="183"/>
      <c r="U675" s="183"/>
      <c r="V675" s="174"/>
      <c r="W675" s="183"/>
      <c r="X675" s="183"/>
      <c r="Y675" s="183"/>
      <c r="Z675" s="183"/>
      <c r="AA675" s="183"/>
      <c r="AB675" s="183"/>
      <c r="AC675" s="183"/>
      <c r="AD675" s="183"/>
      <c r="AE675" s="183"/>
      <c r="AF675" s="183"/>
      <c r="AG675" s="183"/>
      <c r="AH675" s="183"/>
      <c r="AI675" s="183"/>
      <c r="AJ675" s="183"/>
      <c r="AK675" s="183"/>
      <c r="AL675" s="183"/>
      <c r="AM675" s="183"/>
      <c r="AN675" s="183"/>
      <c r="AO675" s="183"/>
      <c r="AP675" s="188"/>
      <c r="AQ675" s="134"/>
      <c r="AR675" s="134"/>
      <c r="AS675" s="189"/>
      <c r="AT675" s="189"/>
      <c r="AU675" s="134"/>
      <c r="AV675" s="189"/>
      <c r="AW675" s="189"/>
      <c r="AX675" s="189"/>
      <c r="AY675" s="134"/>
      <c r="AZ675" s="189"/>
      <c r="BA675" s="189"/>
      <c r="BB675" s="189"/>
      <c r="BC675" s="189"/>
      <c r="BD675" s="134"/>
      <c r="BE675" s="189"/>
      <c r="BF675" s="189"/>
      <c r="BG675" s="189"/>
      <c r="BH675" s="189"/>
      <c r="BI675" s="134"/>
      <c r="BJ675" s="189"/>
      <c r="BK675" s="189"/>
      <c r="BL675" s="189"/>
      <c r="BM675" s="189"/>
      <c r="BN675" s="189"/>
      <c r="BO675" s="189"/>
      <c r="BP675" s="189"/>
      <c r="BQ675" s="189"/>
      <c r="BR675" s="189"/>
      <c r="BS675" s="189"/>
      <c r="BT675" s="189"/>
      <c r="BU675" s="189"/>
      <c r="BV675" s="189"/>
      <c r="BW675" s="189"/>
      <c r="BX675" s="189"/>
      <c r="BY675" s="189"/>
      <c r="BZ675" s="189"/>
      <c r="CA675" s="189"/>
    </row>
    <row r="676">
      <c r="A676" s="174"/>
      <c r="B676" s="231"/>
      <c r="C676" s="231"/>
      <c r="E676" s="213"/>
      <c r="G676" s="178"/>
      <c r="H676" s="179"/>
      <c r="J676" s="133"/>
      <c r="L676" s="180"/>
      <c r="M676" s="181"/>
      <c r="N676" s="182"/>
      <c r="O676" s="183"/>
      <c r="P676" s="174"/>
      <c r="Q676" s="221"/>
      <c r="R676" s="183"/>
      <c r="S676" s="183"/>
      <c r="T676" s="183"/>
      <c r="U676" s="183"/>
      <c r="V676" s="174"/>
      <c r="W676" s="183"/>
      <c r="X676" s="183"/>
      <c r="Y676" s="183"/>
      <c r="Z676" s="183"/>
      <c r="AA676" s="183"/>
      <c r="AB676" s="183"/>
      <c r="AC676" s="183"/>
      <c r="AD676" s="183"/>
      <c r="AE676" s="183"/>
      <c r="AF676" s="183"/>
      <c r="AG676" s="183"/>
      <c r="AH676" s="183"/>
      <c r="AI676" s="183"/>
      <c r="AJ676" s="183"/>
      <c r="AK676" s="183"/>
      <c r="AL676" s="183"/>
      <c r="AM676" s="183"/>
      <c r="AN676" s="183"/>
      <c r="AO676" s="183"/>
      <c r="AP676" s="188"/>
      <c r="AQ676" s="134"/>
      <c r="AR676" s="134"/>
      <c r="AS676" s="189"/>
      <c r="AT676" s="189"/>
      <c r="AU676" s="134"/>
      <c r="AV676" s="189"/>
      <c r="AW676" s="189"/>
      <c r="AX676" s="189"/>
      <c r="AY676" s="134"/>
      <c r="AZ676" s="189"/>
      <c r="BA676" s="189"/>
      <c r="BB676" s="189"/>
      <c r="BC676" s="189"/>
      <c r="BD676" s="134"/>
      <c r="BE676" s="189"/>
      <c r="BF676" s="189"/>
      <c r="BG676" s="189"/>
      <c r="BH676" s="189"/>
      <c r="BI676" s="134"/>
      <c r="BJ676" s="189"/>
      <c r="BK676" s="189"/>
      <c r="BL676" s="189"/>
      <c r="BM676" s="189"/>
      <c r="BN676" s="189"/>
      <c r="BO676" s="189"/>
      <c r="BP676" s="189"/>
      <c r="BQ676" s="189"/>
      <c r="BR676" s="189"/>
      <c r="BS676" s="189"/>
      <c r="BT676" s="189"/>
      <c r="BU676" s="189"/>
      <c r="BV676" s="189"/>
      <c r="BW676" s="189"/>
      <c r="BX676" s="189"/>
      <c r="BY676" s="189"/>
      <c r="BZ676" s="189"/>
      <c r="CA676" s="189"/>
    </row>
    <row r="677">
      <c r="A677" s="174"/>
      <c r="B677" s="231"/>
      <c r="C677" s="231"/>
      <c r="E677" s="213"/>
      <c r="G677" s="178"/>
      <c r="H677" s="179"/>
      <c r="J677" s="133"/>
      <c r="L677" s="180"/>
      <c r="M677" s="181"/>
      <c r="N677" s="182"/>
      <c r="O677" s="183"/>
      <c r="P677" s="174"/>
      <c r="Q677" s="221"/>
      <c r="R677" s="183"/>
      <c r="S677" s="183"/>
      <c r="T677" s="183"/>
      <c r="U677" s="183"/>
      <c r="V677" s="174"/>
      <c r="W677" s="183"/>
      <c r="X677" s="183"/>
      <c r="Y677" s="183"/>
      <c r="Z677" s="183"/>
      <c r="AA677" s="183"/>
      <c r="AB677" s="183"/>
      <c r="AC677" s="183"/>
      <c r="AD677" s="183"/>
      <c r="AE677" s="183"/>
      <c r="AF677" s="183"/>
      <c r="AG677" s="183"/>
      <c r="AH677" s="183"/>
      <c r="AI677" s="183"/>
      <c r="AJ677" s="183"/>
      <c r="AK677" s="183"/>
      <c r="AL677" s="183"/>
      <c r="AM677" s="183"/>
      <c r="AN677" s="183"/>
      <c r="AO677" s="183"/>
      <c r="AP677" s="188"/>
      <c r="AQ677" s="134"/>
      <c r="AR677" s="134"/>
      <c r="AS677" s="189"/>
      <c r="AT677" s="189"/>
      <c r="AU677" s="134"/>
      <c r="AV677" s="189"/>
      <c r="AW677" s="189"/>
      <c r="AX677" s="189"/>
      <c r="AY677" s="134"/>
      <c r="AZ677" s="189"/>
      <c r="BA677" s="189"/>
      <c r="BB677" s="189"/>
      <c r="BC677" s="189"/>
      <c r="BD677" s="134"/>
      <c r="BE677" s="189"/>
      <c r="BF677" s="189"/>
      <c r="BG677" s="189"/>
      <c r="BH677" s="189"/>
      <c r="BI677" s="134"/>
      <c r="BJ677" s="189"/>
      <c r="BK677" s="189"/>
      <c r="BL677" s="189"/>
      <c r="BM677" s="189"/>
      <c r="BN677" s="189"/>
      <c r="BO677" s="189"/>
      <c r="BP677" s="189"/>
      <c r="BQ677" s="189"/>
      <c r="BR677" s="189"/>
      <c r="BS677" s="189"/>
      <c r="BT677" s="189"/>
      <c r="BU677" s="189"/>
      <c r="BV677" s="189"/>
      <c r="BW677" s="189"/>
      <c r="BX677" s="189"/>
      <c r="BY677" s="189"/>
      <c r="BZ677" s="189"/>
      <c r="CA677" s="189"/>
    </row>
    <row r="678">
      <c r="A678" s="174"/>
      <c r="B678" s="231"/>
      <c r="C678" s="231"/>
      <c r="E678" s="213"/>
      <c r="G678" s="178"/>
      <c r="H678" s="179"/>
      <c r="J678" s="133"/>
      <c r="L678" s="180"/>
      <c r="M678" s="181"/>
      <c r="N678" s="182"/>
      <c r="O678" s="183"/>
      <c r="P678" s="174"/>
      <c r="Q678" s="221"/>
      <c r="R678" s="183"/>
      <c r="S678" s="183"/>
      <c r="T678" s="183"/>
      <c r="U678" s="183"/>
      <c r="V678" s="174"/>
      <c r="W678" s="183"/>
      <c r="X678" s="183"/>
      <c r="Y678" s="183"/>
      <c r="Z678" s="183"/>
      <c r="AA678" s="183"/>
      <c r="AB678" s="183"/>
      <c r="AC678" s="183"/>
      <c r="AD678" s="183"/>
      <c r="AE678" s="183"/>
      <c r="AF678" s="183"/>
      <c r="AG678" s="183"/>
      <c r="AH678" s="183"/>
      <c r="AI678" s="183"/>
      <c r="AJ678" s="183"/>
      <c r="AK678" s="183"/>
      <c r="AL678" s="183"/>
      <c r="AM678" s="183"/>
      <c r="AN678" s="183"/>
      <c r="AO678" s="183"/>
      <c r="AP678" s="188"/>
      <c r="AQ678" s="134"/>
      <c r="AR678" s="134"/>
      <c r="AS678" s="189"/>
      <c r="AT678" s="189"/>
      <c r="AU678" s="134"/>
      <c r="AV678" s="189"/>
      <c r="AW678" s="189"/>
      <c r="AX678" s="189"/>
      <c r="AY678" s="134"/>
      <c r="AZ678" s="189"/>
      <c r="BA678" s="189"/>
      <c r="BB678" s="189"/>
      <c r="BC678" s="189"/>
      <c r="BD678" s="134"/>
      <c r="BE678" s="189"/>
      <c r="BF678" s="189"/>
      <c r="BG678" s="189"/>
      <c r="BH678" s="189"/>
      <c r="BI678" s="134"/>
      <c r="BJ678" s="189"/>
      <c r="BK678" s="189"/>
      <c r="BL678" s="189"/>
      <c r="BM678" s="189"/>
      <c r="BN678" s="189"/>
      <c r="BO678" s="189"/>
      <c r="BP678" s="189"/>
      <c r="BQ678" s="189"/>
      <c r="BR678" s="189"/>
      <c r="BS678" s="189"/>
      <c r="BT678" s="189"/>
      <c r="BU678" s="189"/>
      <c r="BV678" s="189"/>
      <c r="BW678" s="189"/>
      <c r="BX678" s="189"/>
      <c r="BY678" s="189"/>
      <c r="BZ678" s="189"/>
      <c r="CA678" s="189"/>
    </row>
    <row r="679">
      <c r="A679" s="174"/>
      <c r="B679" s="231"/>
      <c r="C679" s="231"/>
      <c r="E679" s="213"/>
      <c r="G679" s="178"/>
      <c r="H679" s="179"/>
      <c r="J679" s="133"/>
      <c r="L679" s="180"/>
      <c r="M679" s="181"/>
      <c r="N679" s="182"/>
      <c r="O679" s="183"/>
      <c r="P679" s="174"/>
      <c r="Q679" s="221"/>
      <c r="R679" s="183"/>
      <c r="S679" s="183"/>
      <c r="T679" s="183"/>
      <c r="U679" s="183"/>
      <c r="V679" s="174"/>
      <c r="W679" s="183"/>
      <c r="X679" s="183"/>
      <c r="Y679" s="183"/>
      <c r="Z679" s="183"/>
      <c r="AA679" s="183"/>
      <c r="AB679" s="183"/>
      <c r="AC679" s="183"/>
      <c r="AD679" s="183"/>
      <c r="AE679" s="183"/>
      <c r="AF679" s="183"/>
      <c r="AG679" s="183"/>
      <c r="AH679" s="183"/>
      <c r="AI679" s="183"/>
      <c r="AJ679" s="183"/>
      <c r="AK679" s="183"/>
      <c r="AL679" s="183"/>
      <c r="AM679" s="183"/>
      <c r="AN679" s="183"/>
      <c r="AO679" s="183"/>
      <c r="AP679" s="188"/>
      <c r="AQ679" s="134"/>
      <c r="AR679" s="134"/>
      <c r="AS679" s="189"/>
      <c r="AT679" s="189"/>
      <c r="AU679" s="134"/>
      <c r="AV679" s="189"/>
      <c r="AW679" s="189"/>
      <c r="AX679" s="189"/>
      <c r="AY679" s="134"/>
      <c r="AZ679" s="189"/>
      <c r="BA679" s="189"/>
      <c r="BB679" s="189"/>
      <c r="BC679" s="189"/>
      <c r="BD679" s="134"/>
      <c r="BE679" s="189"/>
      <c r="BF679" s="189"/>
      <c r="BG679" s="189"/>
      <c r="BH679" s="189"/>
      <c r="BI679" s="134"/>
      <c r="BJ679" s="189"/>
      <c r="BK679" s="189"/>
      <c r="BL679" s="189"/>
      <c r="BM679" s="189"/>
      <c r="BN679" s="189"/>
      <c r="BO679" s="189"/>
      <c r="BP679" s="189"/>
      <c r="BQ679" s="189"/>
      <c r="BR679" s="189"/>
      <c r="BS679" s="189"/>
      <c r="BT679" s="189"/>
      <c r="BU679" s="189"/>
      <c r="BV679" s="189"/>
      <c r="BW679" s="189"/>
      <c r="BX679" s="189"/>
      <c r="BY679" s="189"/>
      <c r="BZ679" s="189"/>
      <c r="CA679" s="189"/>
    </row>
    <row r="680">
      <c r="A680" s="174"/>
      <c r="B680" s="231"/>
      <c r="C680" s="231"/>
      <c r="E680" s="213"/>
      <c r="G680" s="178"/>
      <c r="H680" s="179"/>
      <c r="J680" s="133"/>
      <c r="L680" s="180"/>
      <c r="M680" s="181"/>
      <c r="N680" s="182"/>
      <c r="O680" s="183"/>
      <c r="P680" s="174"/>
      <c r="Q680" s="221"/>
      <c r="R680" s="183"/>
      <c r="S680" s="183"/>
      <c r="T680" s="183"/>
      <c r="U680" s="183"/>
      <c r="V680" s="174"/>
      <c r="W680" s="183"/>
      <c r="X680" s="183"/>
      <c r="Y680" s="183"/>
      <c r="Z680" s="183"/>
      <c r="AA680" s="183"/>
      <c r="AB680" s="183"/>
      <c r="AC680" s="183"/>
      <c r="AD680" s="183"/>
      <c r="AE680" s="183"/>
      <c r="AF680" s="183"/>
      <c r="AG680" s="183"/>
      <c r="AH680" s="183"/>
      <c r="AI680" s="183"/>
      <c r="AJ680" s="183"/>
      <c r="AK680" s="183"/>
      <c r="AL680" s="183"/>
      <c r="AM680" s="183"/>
      <c r="AN680" s="183"/>
      <c r="AO680" s="183"/>
      <c r="AP680" s="188"/>
      <c r="AQ680" s="134"/>
      <c r="AR680" s="134"/>
      <c r="AS680" s="189"/>
      <c r="AT680" s="189"/>
      <c r="AU680" s="134"/>
      <c r="AV680" s="189"/>
      <c r="AW680" s="189"/>
      <c r="AX680" s="189"/>
      <c r="AY680" s="134"/>
      <c r="AZ680" s="189"/>
      <c r="BA680" s="189"/>
      <c r="BB680" s="189"/>
      <c r="BC680" s="189"/>
      <c r="BD680" s="134"/>
      <c r="BE680" s="189"/>
      <c r="BF680" s="189"/>
      <c r="BG680" s="189"/>
      <c r="BH680" s="189"/>
      <c r="BI680" s="134"/>
      <c r="BJ680" s="189"/>
      <c r="BK680" s="189"/>
      <c r="BL680" s="189"/>
      <c r="BM680" s="189"/>
      <c r="BN680" s="189"/>
      <c r="BO680" s="189"/>
      <c r="BP680" s="189"/>
      <c r="BQ680" s="189"/>
      <c r="BR680" s="189"/>
      <c r="BS680" s="189"/>
      <c r="BT680" s="189"/>
      <c r="BU680" s="189"/>
      <c r="BV680" s="189"/>
      <c r="BW680" s="189"/>
      <c r="BX680" s="189"/>
      <c r="BY680" s="189"/>
      <c r="BZ680" s="189"/>
      <c r="CA680" s="189"/>
    </row>
    <row r="681">
      <c r="A681" s="174"/>
      <c r="B681" s="231"/>
      <c r="C681" s="231"/>
      <c r="E681" s="213"/>
      <c r="G681" s="178"/>
      <c r="H681" s="179"/>
      <c r="J681" s="133"/>
      <c r="L681" s="180"/>
      <c r="M681" s="181"/>
      <c r="N681" s="182"/>
      <c r="O681" s="183"/>
      <c r="P681" s="174"/>
      <c r="Q681" s="221"/>
      <c r="R681" s="183"/>
      <c r="S681" s="183"/>
      <c r="T681" s="183"/>
      <c r="U681" s="183"/>
      <c r="V681" s="174"/>
      <c r="W681" s="183"/>
      <c r="X681" s="183"/>
      <c r="Y681" s="183"/>
      <c r="Z681" s="183"/>
      <c r="AA681" s="183"/>
      <c r="AB681" s="183"/>
      <c r="AC681" s="183"/>
      <c r="AD681" s="183"/>
      <c r="AE681" s="183"/>
      <c r="AF681" s="183"/>
      <c r="AG681" s="183"/>
      <c r="AH681" s="183"/>
      <c r="AI681" s="183"/>
      <c r="AJ681" s="183"/>
      <c r="AK681" s="183"/>
      <c r="AL681" s="183"/>
      <c r="AM681" s="183"/>
      <c r="AN681" s="183"/>
      <c r="AO681" s="183"/>
      <c r="AP681" s="188"/>
      <c r="AQ681" s="134"/>
      <c r="AR681" s="134"/>
      <c r="AS681" s="189"/>
      <c r="AT681" s="189"/>
      <c r="AU681" s="134"/>
      <c r="AV681" s="189"/>
      <c r="AW681" s="189"/>
      <c r="AX681" s="189"/>
      <c r="AY681" s="134"/>
      <c r="AZ681" s="189"/>
      <c r="BA681" s="189"/>
      <c r="BB681" s="189"/>
      <c r="BC681" s="189"/>
      <c r="BD681" s="134"/>
      <c r="BE681" s="189"/>
      <c r="BF681" s="189"/>
      <c r="BG681" s="189"/>
      <c r="BH681" s="189"/>
      <c r="BI681" s="134"/>
      <c r="BJ681" s="189"/>
      <c r="BK681" s="189"/>
      <c r="BL681" s="189"/>
      <c r="BM681" s="189"/>
      <c r="BN681" s="189"/>
      <c r="BO681" s="189"/>
      <c r="BP681" s="189"/>
      <c r="BQ681" s="189"/>
      <c r="BR681" s="189"/>
      <c r="BS681" s="189"/>
      <c r="BT681" s="189"/>
      <c r="BU681" s="189"/>
      <c r="BV681" s="189"/>
      <c r="BW681" s="189"/>
      <c r="BX681" s="189"/>
      <c r="BY681" s="189"/>
      <c r="BZ681" s="189"/>
      <c r="CA681" s="189"/>
    </row>
    <row r="682">
      <c r="A682" s="174"/>
      <c r="B682" s="231"/>
      <c r="C682" s="231"/>
      <c r="E682" s="213"/>
      <c r="G682" s="178"/>
      <c r="H682" s="179"/>
      <c r="J682" s="133"/>
      <c r="L682" s="180"/>
      <c r="M682" s="181"/>
      <c r="N682" s="182"/>
      <c r="O682" s="183"/>
      <c r="P682" s="174"/>
      <c r="Q682" s="221"/>
      <c r="R682" s="183"/>
      <c r="S682" s="183"/>
      <c r="T682" s="183"/>
      <c r="U682" s="183"/>
      <c r="V682" s="174"/>
      <c r="W682" s="183"/>
      <c r="X682" s="183"/>
      <c r="Y682" s="183"/>
      <c r="Z682" s="183"/>
      <c r="AA682" s="183"/>
      <c r="AB682" s="183"/>
      <c r="AC682" s="183"/>
      <c r="AD682" s="183"/>
      <c r="AE682" s="183"/>
      <c r="AF682" s="183"/>
      <c r="AG682" s="183"/>
      <c r="AH682" s="183"/>
      <c r="AI682" s="183"/>
      <c r="AJ682" s="183"/>
      <c r="AK682" s="183"/>
      <c r="AL682" s="183"/>
      <c r="AM682" s="183"/>
      <c r="AN682" s="183"/>
      <c r="AO682" s="183"/>
      <c r="AP682" s="188"/>
      <c r="AQ682" s="134"/>
      <c r="AR682" s="134"/>
      <c r="AS682" s="189"/>
      <c r="AT682" s="189"/>
      <c r="AU682" s="134"/>
      <c r="AV682" s="189"/>
      <c r="AW682" s="189"/>
      <c r="AX682" s="189"/>
      <c r="AY682" s="134"/>
      <c r="AZ682" s="189"/>
      <c r="BA682" s="189"/>
      <c r="BB682" s="189"/>
      <c r="BC682" s="189"/>
      <c r="BD682" s="134"/>
      <c r="BE682" s="189"/>
      <c r="BF682" s="189"/>
      <c r="BG682" s="189"/>
      <c r="BH682" s="189"/>
      <c r="BI682" s="134"/>
      <c r="BJ682" s="189"/>
      <c r="BK682" s="189"/>
      <c r="BL682" s="189"/>
      <c r="BM682" s="189"/>
      <c r="BN682" s="189"/>
      <c r="BO682" s="189"/>
      <c r="BP682" s="189"/>
      <c r="BQ682" s="189"/>
      <c r="BR682" s="189"/>
      <c r="BS682" s="189"/>
      <c r="BT682" s="189"/>
      <c r="BU682" s="189"/>
      <c r="BV682" s="189"/>
      <c r="BW682" s="189"/>
      <c r="BX682" s="189"/>
      <c r="BY682" s="189"/>
      <c r="BZ682" s="189"/>
      <c r="CA682" s="189"/>
    </row>
    <row r="683">
      <c r="A683" s="174"/>
      <c r="B683" s="231"/>
      <c r="C683" s="231"/>
      <c r="E683" s="213"/>
      <c r="G683" s="178"/>
      <c r="H683" s="179"/>
      <c r="J683" s="133"/>
      <c r="L683" s="180"/>
      <c r="M683" s="181"/>
      <c r="N683" s="182"/>
      <c r="O683" s="183"/>
      <c r="P683" s="174"/>
      <c r="Q683" s="221"/>
      <c r="R683" s="183"/>
      <c r="S683" s="183"/>
      <c r="T683" s="183"/>
      <c r="U683" s="183"/>
      <c r="V683" s="174"/>
      <c r="W683" s="183"/>
      <c r="X683" s="183"/>
      <c r="Y683" s="183"/>
      <c r="Z683" s="183"/>
      <c r="AA683" s="183"/>
      <c r="AB683" s="183"/>
      <c r="AC683" s="183"/>
      <c r="AD683" s="183"/>
      <c r="AE683" s="183"/>
      <c r="AF683" s="183"/>
      <c r="AG683" s="183"/>
      <c r="AH683" s="183"/>
      <c r="AI683" s="183"/>
      <c r="AJ683" s="183"/>
      <c r="AK683" s="183"/>
      <c r="AL683" s="183"/>
      <c r="AM683" s="183"/>
      <c r="AN683" s="183"/>
      <c r="AO683" s="183"/>
      <c r="AP683" s="188"/>
      <c r="AQ683" s="134"/>
      <c r="AR683" s="134"/>
      <c r="AS683" s="189"/>
      <c r="AT683" s="189"/>
      <c r="AU683" s="134"/>
      <c r="AV683" s="189"/>
      <c r="AW683" s="189"/>
      <c r="AX683" s="189"/>
      <c r="AY683" s="134"/>
      <c r="AZ683" s="189"/>
      <c r="BA683" s="189"/>
      <c r="BB683" s="189"/>
      <c r="BC683" s="189"/>
      <c r="BD683" s="134"/>
      <c r="BE683" s="189"/>
      <c r="BF683" s="189"/>
      <c r="BG683" s="189"/>
      <c r="BH683" s="189"/>
      <c r="BI683" s="134"/>
      <c r="BJ683" s="189"/>
      <c r="BK683" s="189"/>
      <c r="BL683" s="189"/>
      <c r="BM683" s="189"/>
      <c r="BN683" s="189"/>
      <c r="BO683" s="189"/>
      <c r="BP683" s="189"/>
      <c r="BQ683" s="189"/>
      <c r="BR683" s="189"/>
      <c r="BS683" s="189"/>
      <c r="BT683" s="189"/>
      <c r="BU683" s="189"/>
      <c r="BV683" s="189"/>
      <c r="BW683" s="189"/>
      <c r="BX683" s="189"/>
      <c r="BY683" s="189"/>
      <c r="BZ683" s="189"/>
      <c r="CA683" s="189"/>
    </row>
    <row r="684">
      <c r="A684" s="174"/>
      <c r="B684" s="231"/>
      <c r="C684" s="231"/>
      <c r="E684" s="213"/>
      <c r="G684" s="178"/>
      <c r="H684" s="179"/>
      <c r="J684" s="133"/>
      <c r="L684" s="180"/>
      <c r="M684" s="181"/>
      <c r="N684" s="182"/>
      <c r="O684" s="183"/>
      <c r="P684" s="174"/>
      <c r="Q684" s="221"/>
      <c r="R684" s="183"/>
      <c r="S684" s="183"/>
      <c r="T684" s="183"/>
      <c r="U684" s="183"/>
      <c r="V684" s="174"/>
      <c r="W684" s="183"/>
      <c r="X684" s="183"/>
      <c r="Y684" s="183"/>
      <c r="Z684" s="183"/>
      <c r="AA684" s="183"/>
      <c r="AB684" s="183"/>
      <c r="AC684" s="183"/>
      <c r="AD684" s="183"/>
      <c r="AE684" s="183"/>
      <c r="AF684" s="183"/>
      <c r="AG684" s="183"/>
      <c r="AH684" s="183"/>
      <c r="AI684" s="183"/>
      <c r="AJ684" s="183"/>
      <c r="AK684" s="183"/>
      <c r="AL684" s="183"/>
      <c r="AM684" s="183"/>
      <c r="AN684" s="183"/>
      <c r="AO684" s="183"/>
      <c r="AP684" s="188"/>
      <c r="AQ684" s="134"/>
      <c r="AR684" s="134"/>
      <c r="AS684" s="189"/>
      <c r="AT684" s="189"/>
      <c r="AU684" s="134"/>
      <c r="AV684" s="189"/>
      <c r="AW684" s="189"/>
      <c r="AX684" s="189"/>
      <c r="AY684" s="134"/>
      <c r="AZ684" s="189"/>
      <c r="BA684" s="189"/>
      <c r="BB684" s="189"/>
      <c r="BC684" s="189"/>
      <c r="BD684" s="134"/>
      <c r="BE684" s="189"/>
      <c r="BF684" s="189"/>
      <c r="BG684" s="189"/>
      <c r="BH684" s="189"/>
      <c r="BI684" s="134"/>
      <c r="BJ684" s="189"/>
      <c r="BK684" s="189"/>
      <c r="BL684" s="189"/>
      <c r="BM684" s="189"/>
      <c r="BN684" s="189"/>
      <c r="BO684" s="189"/>
      <c r="BP684" s="189"/>
      <c r="BQ684" s="189"/>
      <c r="BR684" s="189"/>
      <c r="BS684" s="189"/>
      <c r="BT684" s="189"/>
      <c r="BU684" s="189"/>
      <c r="BV684" s="189"/>
      <c r="BW684" s="189"/>
      <c r="BX684" s="189"/>
      <c r="BY684" s="189"/>
      <c r="BZ684" s="189"/>
      <c r="CA684" s="189"/>
    </row>
    <row r="685">
      <c r="A685" s="174"/>
      <c r="B685" s="231"/>
      <c r="C685" s="231"/>
      <c r="E685" s="213"/>
      <c r="G685" s="178"/>
      <c r="H685" s="179"/>
      <c r="J685" s="133"/>
      <c r="L685" s="180"/>
      <c r="M685" s="181"/>
      <c r="N685" s="182"/>
      <c r="O685" s="183"/>
      <c r="P685" s="174"/>
      <c r="Q685" s="221"/>
      <c r="R685" s="183"/>
      <c r="S685" s="183"/>
      <c r="T685" s="183"/>
      <c r="U685" s="183"/>
      <c r="V685" s="174"/>
      <c r="W685" s="183"/>
      <c r="X685" s="183"/>
      <c r="Y685" s="183"/>
      <c r="Z685" s="183"/>
      <c r="AA685" s="183"/>
      <c r="AB685" s="183"/>
      <c r="AC685" s="183"/>
      <c r="AD685" s="183"/>
      <c r="AE685" s="183"/>
      <c r="AF685" s="183"/>
      <c r="AG685" s="183"/>
      <c r="AH685" s="183"/>
      <c r="AI685" s="183"/>
      <c r="AJ685" s="183"/>
      <c r="AK685" s="183"/>
      <c r="AL685" s="183"/>
      <c r="AM685" s="183"/>
      <c r="AN685" s="183"/>
      <c r="AO685" s="183"/>
      <c r="AP685" s="188"/>
      <c r="AQ685" s="134"/>
      <c r="AR685" s="134"/>
      <c r="AS685" s="189"/>
      <c r="AT685" s="189"/>
      <c r="AU685" s="134"/>
      <c r="AV685" s="189"/>
      <c r="AW685" s="189"/>
      <c r="AX685" s="189"/>
      <c r="AY685" s="134"/>
      <c r="AZ685" s="189"/>
      <c r="BA685" s="189"/>
      <c r="BB685" s="189"/>
      <c r="BC685" s="189"/>
      <c r="BD685" s="134"/>
      <c r="BE685" s="189"/>
      <c r="BF685" s="189"/>
      <c r="BG685" s="189"/>
      <c r="BH685" s="189"/>
      <c r="BI685" s="134"/>
      <c r="BJ685" s="189"/>
      <c r="BK685" s="189"/>
      <c r="BL685" s="189"/>
      <c r="BM685" s="189"/>
      <c r="BN685" s="189"/>
      <c r="BO685" s="189"/>
      <c r="BP685" s="189"/>
      <c r="BQ685" s="189"/>
      <c r="BR685" s="189"/>
      <c r="BS685" s="189"/>
      <c r="BT685" s="189"/>
      <c r="BU685" s="189"/>
      <c r="BV685" s="189"/>
      <c r="BW685" s="189"/>
      <c r="BX685" s="189"/>
      <c r="BY685" s="189"/>
      <c r="BZ685" s="189"/>
      <c r="CA685" s="189"/>
    </row>
    <row r="686">
      <c r="A686" s="174"/>
      <c r="B686" s="231"/>
      <c r="C686" s="231"/>
      <c r="E686" s="213"/>
      <c r="G686" s="178"/>
      <c r="H686" s="179"/>
      <c r="J686" s="133"/>
      <c r="L686" s="180"/>
      <c r="M686" s="181"/>
      <c r="N686" s="182"/>
      <c r="O686" s="183"/>
      <c r="P686" s="174"/>
      <c r="Q686" s="221"/>
      <c r="R686" s="183"/>
      <c r="S686" s="183"/>
      <c r="T686" s="183"/>
      <c r="U686" s="183"/>
      <c r="V686" s="174"/>
      <c r="W686" s="183"/>
      <c r="X686" s="183"/>
      <c r="Y686" s="183"/>
      <c r="Z686" s="183"/>
      <c r="AA686" s="183"/>
      <c r="AB686" s="183"/>
      <c r="AC686" s="183"/>
      <c r="AD686" s="183"/>
      <c r="AE686" s="183"/>
      <c r="AF686" s="183"/>
      <c r="AG686" s="183"/>
      <c r="AH686" s="183"/>
      <c r="AI686" s="183"/>
      <c r="AJ686" s="183"/>
      <c r="AK686" s="183"/>
      <c r="AL686" s="183"/>
      <c r="AM686" s="183"/>
      <c r="AN686" s="183"/>
      <c r="AO686" s="183"/>
      <c r="AP686" s="188"/>
      <c r="AQ686" s="134"/>
      <c r="AR686" s="134"/>
      <c r="AS686" s="189"/>
      <c r="AT686" s="189"/>
      <c r="AU686" s="134"/>
      <c r="AV686" s="189"/>
      <c r="AW686" s="189"/>
      <c r="AX686" s="189"/>
      <c r="AY686" s="134"/>
      <c r="AZ686" s="189"/>
      <c r="BA686" s="189"/>
      <c r="BB686" s="189"/>
      <c r="BC686" s="189"/>
      <c r="BD686" s="134"/>
      <c r="BE686" s="189"/>
      <c r="BF686" s="189"/>
      <c r="BG686" s="189"/>
      <c r="BH686" s="189"/>
      <c r="BI686" s="134"/>
      <c r="BJ686" s="189"/>
      <c r="BK686" s="189"/>
      <c r="BL686" s="189"/>
      <c r="BM686" s="189"/>
      <c r="BN686" s="189"/>
      <c r="BO686" s="189"/>
      <c r="BP686" s="189"/>
      <c r="BQ686" s="189"/>
      <c r="BR686" s="189"/>
      <c r="BS686" s="189"/>
      <c r="BT686" s="189"/>
      <c r="BU686" s="189"/>
      <c r="BV686" s="189"/>
      <c r="BW686" s="189"/>
      <c r="BX686" s="189"/>
      <c r="BY686" s="189"/>
      <c r="BZ686" s="189"/>
      <c r="CA686" s="189"/>
    </row>
    <row r="687">
      <c r="A687" s="174"/>
      <c r="B687" s="231"/>
      <c r="C687" s="231"/>
      <c r="E687" s="213"/>
      <c r="G687" s="178"/>
      <c r="H687" s="179"/>
      <c r="J687" s="133"/>
      <c r="L687" s="180"/>
      <c r="M687" s="181"/>
      <c r="N687" s="182"/>
      <c r="O687" s="183"/>
      <c r="P687" s="174"/>
      <c r="Q687" s="221"/>
      <c r="R687" s="183"/>
      <c r="S687" s="183"/>
      <c r="T687" s="183"/>
      <c r="U687" s="183"/>
      <c r="V687" s="174"/>
      <c r="W687" s="183"/>
      <c r="X687" s="183"/>
      <c r="Y687" s="183"/>
      <c r="Z687" s="183"/>
      <c r="AA687" s="183"/>
      <c r="AB687" s="183"/>
      <c r="AC687" s="183"/>
      <c r="AD687" s="183"/>
      <c r="AE687" s="183"/>
      <c r="AF687" s="183"/>
      <c r="AG687" s="183"/>
      <c r="AH687" s="183"/>
      <c r="AI687" s="183"/>
      <c r="AJ687" s="183"/>
      <c r="AK687" s="183"/>
      <c r="AL687" s="183"/>
      <c r="AM687" s="183"/>
      <c r="AN687" s="183"/>
      <c r="AO687" s="183"/>
      <c r="AP687" s="188"/>
      <c r="AQ687" s="134"/>
      <c r="AR687" s="134"/>
      <c r="AS687" s="189"/>
      <c r="AT687" s="189"/>
      <c r="AU687" s="134"/>
      <c r="AV687" s="189"/>
      <c r="AW687" s="189"/>
      <c r="AX687" s="189"/>
      <c r="AY687" s="134"/>
      <c r="AZ687" s="189"/>
      <c r="BA687" s="189"/>
      <c r="BB687" s="189"/>
      <c r="BC687" s="189"/>
      <c r="BD687" s="134"/>
      <c r="BE687" s="189"/>
      <c r="BF687" s="189"/>
      <c r="BG687" s="189"/>
      <c r="BH687" s="189"/>
      <c r="BI687" s="134"/>
      <c r="BJ687" s="189"/>
      <c r="BK687" s="189"/>
      <c r="BL687" s="189"/>
      <c r="BM687" s="189"/>
      <c r="BN687" s="189"/>
      <c r="BO687" s="189"/>
      <c r="BP687" s="189"/>
      <c r="BQ687" s="189"/>
      <c r="BR687" s="189"/>
      <c r="BS687" s="189"/>
      <c r="BT687" s="189"/>
      <c r="BU687" s="189"/>
      <c r="BV687" s="189"/>
      <c r="BW687" s="189"/>
      <c r="BX687" s="189"/>
      <c r="BY687" s="189"/>
      <c r="BZ687" s="189"/>
      <c r="CA687" s="189"/>
    </row>
    <row r="688">
      <c r="A688" s="174"/>
      <c r="B688" s="231"/>
      <c r="C688" s="231"/>
      <c r="E688" s="213"/>
      <c r="G688" s="178"/>
      <c r="H688" s="179"/>
      <c r="J688" s="133"/>
      <c r="L688" s="180"/>
      <c r="M688" s="181"/>
      <c r="N688" s="182"/>
      <c r="O688" s="183"/>
      <c r="P688" s="174"/>
      <c r="Q688" s="221"/>
      <c r="R688" s="183"/>
      <c r="S688" s="183"/>
      <c r="T688" s="183"/>
      <c r="U688" s="183"/>
      <c r="V688" s="174"/>
      <c r="W688" s="183"/>
      <c r="X688" s="183"/>
      <c r="Y688" s="183"/>
      <c r="Z688" s="183"/>
      <c r="AA688" s="183"/>
      <c r="AB688" s="183"/>
      <c r="AC688" s="183"/>
      <c r="AD688" s="183"/>
      <c r="AE688" s="183"/>
      <c r="AF688" s="183"/>
      <c r="AG688" s="183"/>
      <c r="AH688" s="183"/>
      <c r="AI688" s="183"/>
      <c r="AJ688" s="183"/>
      <c r="AK688" s="183"/>
      <c r="AL688" s="183"/>
      <c r="AM688" s="183"/>
      <c r="AN688" s="183"/>
      <c r="AO688" s="183"/>
      <c r="AP688" s="188"/>
      <c r="AQ688" s="134"/>
      <c r="AR688" s="134"/>
      <c r="AS688" s="189"/>
      <c r="AT688" s="189"/>
      <c r="AU688" s="134"/>
      <c r="AV688" s="189"/>
      <c r="AW688" s="189"/>
      <c r="AX688" s="189"/>
      <c r="AY688" s="134"/>
      <c r="AZ688" s="189"/>
      <c r="BA688" s="189"/>
      <c r="BB688" s="189"/>
      <c r="BC688" s="189"/>
      <c r="BD688" s="134"/>
      <c r="BE688" s="189"/>
      <c r="BF688" s="189"/>
      <c r="BG688" s="189"/>
      <c r="BH688" s="189"/>
      <c r="BI688" s="134"/>
      <c r="BJ688" s="189"/>
      <c r="BK688" s="189"/>
      <c r="BL688" s="189"/>
      <c r="BM688" s="189"/>
      <c r="BN688" s="189"/>
      <c r="BO688" s="189"/>
      <c r="BP688" s="189"/>
      <c r="BQ688" s="189"/>
      <c r="BR688" s="189"/>
      <c r="BS688" s="189"/>
      <c r="BT688" s="189"/>
      <c r="BU688" s="189"/>
      <c r="BV688" s="189"/>
      <c r="BW688" s="189"/>
      <c r="BX688" s="189"/>
      <c r="BY688" s="189"/>
      <c r="BZ688" s="189"/>
      <c r="CA688" s="189"/>
    </row>
    <row r="689">
      <c r="A689" s="174"/>
      <c r="B689" s="231"/>
      <c r="C689" s="231"/>
      <c r="E689" s="213"/>
      <c r="G689" s="178"/>
      <c r="H689" s="179"/>
      <c r="J689" s="133"/>
      <c r="L689" s="180"/>
      <c r="M689" s="181"/>
      <c r="N689" s="182"/>
      <c r="O689" s="183"/>
      <c r="P689" s="174"/>
      <c r="Q689" s="221"/>
      <c r="R689" s="183"/>
      <c r="S689" s="183"/>
      <c r="T689" s="183"/>
      <c r="U689" s="183"/>
      <c r="V689" s="174"/>
      <c r="W689" s="183"/>
      <c r="X689" s="183"/>
      <c r="Y689" s="183"/>
      <c r="Z689" s="183"/>
      <c r="AA689" s="183"/>
      <c r="AB689" s="183"/>
      <c r="AC689" s="183"/>
      <c r="AD689" s="183"/>
      <c r="AE689" s="183"/>
      <c r="AF689" s="183"/>
      <c r="AG689" s="183"/>
      <c r="AH689" s="183"/>
      <c r="AI689" s="183"/>
      <c r="AJ689" s="183"/>
      <c r="AK689" s="183"/>
      <c r="AL689" s="183"/>
      <c r="AM689" s="183"/>
      <c r="AN689" s="183"/>
      <c r="AO689" s="183"/>
      <c r="AP689" s="188"/>
      <c r="AQ689" s="134"/>
      <c r="AR689" s="134"/>
      <c r="AS689" s="189"/>
      <c r="AT689" s="189"/>
      <c r="AU689" s="134"/>
      <c r="AV689" s="189"/>
      <c r="AW689" s="189"/>
      <c r="AX689" s="189"/>
      <c r="AY689" s="134"/>
      <c r="AZ689" s="189"/>
      <c r="BA689" s="189"/>
      <c r="BB689" s="189"/>
      <c r="BC689" s="189"/>
      <c r="BD689" s="134"/>
      <c r="BE689" s="189"/>
      <c r="BF689" s="189"/>
      <c r="BG689" s="189"/>
      <c r="BH689" s="189"/>
      <c r="BI689" s="134"/>
      <c r="BJ689" s="189"/>
      <c r="BK689" s="189"/>
      <c r="BL689" s="189"/>
      <c r="BM689" s="189"/>
      <c r="BN689" s="189"/>
      <c r="BO689" s="189"/>
      <c r="BP689" s="189"/>
      <c r="BQ689" s="189"/>
      <c r="BR689" s="189"/>
      <c r="BS689" s="189"/>
      <c r="BT689" s="189"/>
      <c r="BU689" s="189"/>
      <c r="BV689" s="189"/>
      <c r="BW689" s="189"/>
      <c r="BX689" s="189"/>
      <c r="BY689" s="189"/>
      <c r="BZ689" s="189"/>
      <c r="CA689" s="189"/>
    </row>
    <row r="690">
      <c r="A690" s="174"/>
      <c r="B690" s="231"/>
      <c r="C690" s="231"/>
      <c r="E690" s="213"/>
      <c r="G690" s="178"/>
      <c r="H690" s="179"/>
      <c r="J690" s="133"/>
      <c r="L690" s="180"/>
      <c r="M690" s="181"/>
      <c r="N690" s="182"/>
      <c r="O690" s="183"/>
      <c r="P690" s="174"/>
      <c r="Q690" s="221"/>
      <c r="R690" s="183"/>
      <c r="S690" s="183"/>
      <c r="T690" s="183"/>
      <c r="U690" s="183"/>
      <c r="V690" s="174"/>
      <c r="W690" s="183"/>
      <c r="X690" s="183"/>
      <c r="Y690" s="183"/>
      <c r="Z690" s="183"/>
      <c r="AA690" s="183"/>
      <c r="AB690" s="183"/>
      <c r="AC690" s="183"/>
      <c r="AD690" s="183"/>
      <c r="AE690" s="183"/>
      <c r="AF690" s="183"/>
      <c r="AG690" s="183"/>
      <c r="AH690" s="183"/>
      <c r="AI690" s="183"/>
      <c r="AJ690" s="183"/>
      <c r="AK690" s="183"/>
      <c r="AL690" s="183"/>
      <c r="AM690" s="183"/>
      <c r="AN690" s="183"/>
      <c r="AO690" s="183"/>
      <c r="AP690" s="188"/>
      <c r="AQ690" s="134"/>
      <c r="AR690" s="134"/>
      <c r="AS690" s="189"/>
      <c r="AT690" s="189"/>
      <c r="AU690" s="134"/>
      <c r="AV690" s="189"/>
      <c r="AW690" s="189"/>
      <c r="AX690" s="189"/>
      <c r="AY690" s="134"/>
      <c r="AZ690" s="189"/>
      <c r="BA690" s="189"/>
      <c r="BB690" s="189"/>
      <c r="BC690" s="189"/>
      <c r="BD690" s="134"/>
      <c r="BE690" s="189"/>
      <c r="BF690" s="189"/>
      <c r="BG690" s="189"/>
      <c r="BH690" s="189"/>
      <c r="BI690" s="134"/>
      <c r="BJ690" s="189"/>
      <c r="BK690" s="189"/>
      <c r="BL690" s="189"/>
      <c r="BM690" s="189"/>
      <c r="BN690" s="189"/>
      <c r="BO690" s="189"/>
      <c r="BP690" s="189"/>
      <c r="BQ690" s="189"/>
      <c r="BR690" s="189"/>
      <c r="BS690" s="189"/>
      <c r="BT690" s="189"/>
      <c r="BU690" s="189"/>
      <c r="BV690" s="189"/>
      <c r="BW690" s="189"/>
      <c r="BX690" s="189"/>
      <c r="BY690" s="189"/>
      <c r="BZ690" s="189"/>
      <c r="CA690" s="189"/>
    </row>
    <row r="691">
      <c r="A691" s="174"/>
      <c r="B691" s="231"/>
      <c r="C691" s="231"/>
      <c r="E691" s="213"/>
      <c r="G691" s="178"/>
      <c r="H691" s="179"/>
      <c r="J691" s="133"/>
      <c r="L691" s="180"/>
      <c r="M691" s="181"/>
      <c r="N691" s="182"/>
      <c r="O691" s="183"/>
      <c r="P691" s="174"/>
      <c r="Q691" s="221"/>
      <c r="R691" s="183"/>
      <c r="S691" s="183"/>
      <c r="T691" s="183"/>
      <c r="U691" s="183"/>
      <c r="V691" s="174"/>
      <c r="W691" s="183"/>
      <c r="X691" s="183"/>
      <c r="Y691" s="183"/>
      <c r="Z691" s="183"/>
      <c r="AA691" s="183"/>
      <c r="AB691" s="183"/>
      <c r="AC691" s="183"/>
      <c r="AD691" s="183"/>
      <c r="AE691" s="183"/>
      <c r="AF691" s="183"/>
      <c r="AG691" s="183"/>
      <c r="AH691" s="183"/>
      <c r="AI691" s="183"/>
      <c r="AJ691" s="183"/>
      <c r="AK691" s="183"/>
      <c r="AL691" s="183"/>
      <c r="AM691" s="183"/>
      <c r="AN691" s="183"/>
      <c r="AO691" s="183"/>
      <c r="AP691" s="188"/>
      <c r="AQ691" s="134"/>
      <c r="AR691" s="134"/>
      <c r="AS691" s="189"/>
      <c r="AT691" s="189"/>
      <c r="AU691" s="134"/>
      <c r="AV691" s="189"/>
      <c r="AW691" s="189"/>
      <c r="AX691" s="189"/>
      <c r="AY691" s="134"/>
      <c r="AZ691" s="189"/>
      <c r="BA691" s="189"/>
      <c r="BB691" s="189"/>
      <c r="BC691" s="189"/>
      <c r="BD691" s="134"/>
      <c r="BE691" s="189"/>
      <c r="BF691" s="189"/>
      <c r="BG691" s="189"/>
      <c r="BH691" s="189"/>
      <c r="BI691" s="134"/>
      <c r="BJ691" s="189"/>
      <c r="BK691" s="189"/>
      <c r="BL691" s="189"/>
      <c r="BM691" s="189"/>
      <c r="BN691" s="189"/>
      <c r="BO691" s="189"/>
      <c r="BP691" s="189"/>
      <c r="BQ691" s="189"/>
      <c r="BR691" s="189"/>
      <c r="BS691" s="189"/>
      <c r="BT691" s="189"/>
      <c r="BU691" s="189"/>
      <c r="BV691" s="189"/>
      <c r="BW691" s="189"/>
      <c r="BX691" s="189"/>
      <c r="BY691" s="189"/>
      <c r="BZ691" s="189"/>
      <c r="CA691" s="189"/>
    </row>
    <row r="692">
      <c r="A692" s="174"/>
      <c r="B692" s="231"/>
      <c r="C692" s="231"/>
      <c r="E692" s="213"/>
      <c r="G692" s="178"/>
      <c r="H692" s="179"/>
      <c r="J692" s="133"/>
      <c r="L692" s="180"/>
      <c r="M692" s="181"/>
      <c r="N692" s="182"/>
      <c r="O692" s="183"/>
      <c r="P692" s="174"/>
      <c r="Q692" s="221"/>
      <c r="R692" s="183"/>
      <c r="S692" s="183"/>
      <c r="T692" s="183"/>
      <c r="U692" s="183"/>
      <c r="V692" s="174"/>
      <c r="W692" s="183"/>
      <c r="X692" s="183"/>
      <c r="Y692" s="183"/>
      <c r="Z692" s="183"/>
      <c r="AA692" s="183"/>
      <c r="AB692" s="183"/>
      <c r="AC692" s="183"/>
      <c r="AD692" s="183"/>
      <c r="AE692" s="183"/>
      <c r="AF692" s="183"/>
      <c r="AG692" s="183"/>
      <c r="AH692" s="183"/>
      <c r="AI692" s="183"/>
      <c r="AJ692" s="183"/>
      <c r="AK692" s="183"/>
      <c r="AL692" s="183"/>
      <c r="AM692" s="183"/>
      <c r="AN692" s="183"/>
      <c r="AO692" s="183"/>
      <c r="AP692" s="188"/>
      <c r="AQ692" s="134"/>
      <c r="AR692" s="134"/>
      <c r="AS692" s="189"/>
      <c r="AT692" s="189"/>
      <c r="AU692" s="134"/>
      <c r="AV692" s="189"/>
      <c r="AW692" s="189"/>
      <c r="AX692" s="189"/>
      <c r="AY692" s="134"/>
      <c r="AZ692" s="189"/>
      <c r="BA692" s="189"/>
      <c r="BB692" s="189"/>
      <c r="BC692" s="189"/>
      <c r="BD692" s="134"/>
      <c r="BE692" s="189"/>
      <c r="BF692" s="189"/>
      <c r="BG692" s="189"/>
      <c r="BH692" s="189"/>
      <c r="BI692" s="134"/>
      <c r="BJ692" s="189"/>
      <c r="BK692" s="189"/>
      <c r="BL692" s="189"/>
      <c r="BM692" s="189"/>
      <c r="BN692" s="189"/>
      <c r="BO692" s="189"/>
      <c r="BP692" s="189"/>
      <c r="BQ692" s="189"/>
      <c r="BR692" s="189"/>
      <c r="BS692" s="189"/>
      <c r="BT692" s="189"/>
      <c r="BU692" s="189"/>
      <c r="BV692" s="189"/>
      <c r="BW692" s="189"/>
      <c r="BX692" s="189"/>
      <c r="BY692" s="189"/>
      <c r="BZ692" s="189"/>
      <c r="CA692" s="189"/>
    </row>
    <row r="693">
      <c r="A693" s="174"/>
      <c r="B693" s="231"/>
      <c r="C693" s="231"/>
      <c r="E693" s="213"/>
      <c r="G693" s="178"/>
      <c r="H693" s="179"/>
      <c r="J693" s="133"/>
      <c r="L693" s="180"/>
      <c r="M693" s="181"/>
      <c r="N693" s="182"/>
      <c r="O693" s="183"/>
      <c r="P693" s="174"/>
      <c r="Q693" s="221"/>
      <c r="R693" s="183"/>
      <c r="S693" s="183"/>
      <c r="T693" s="183"/>
      <c r="U693" s="183"/>
      <c r="V693" s="174"/>
      <c r="W693" s="183"/>
      <c r="X693" s="183"/>
      <c r="Y693" s="183"/>
      <c r="Z693" s="183"/>
      <c r="AA693" s="183"/>
      <c r="AB693" s="183"/>
      <c r="AC693" s="183"/>
      <c r="AD693" s="183"/>
      <c r="AE693" s="183"/>
      <c r="AF693" s="183"/>
      <c r="AG693" s="183"/>
      <c r="AH693" s="183"/>
      <c r="AI693" s="183"/>
      <c r="AJ693" s="183"/>
      <c r="AK693" s="183"/>
      <c r="AL693" s="183"/>
      <c r="AM693" s="183"/>
      <c r="AN693" s="183"/>
      <c r="AO693" s="183"/>
      <c r="AP693" s="188"/>
      <c r="AQ693" s="134"/>
      <c r="AR693" s="134"/>
      <c r="AS693" s="189"/>
      <c r="AT693" s="189"/>
      <c r="AU693" s="134"/>
      <c r="AV693" s="189"/>
      <c r="AW693" s="189"/>
      <c r="AX693" s="189"/>
      <c r="AY693" s="134"/>
      <c r="AZ693" s="189"/>
      <c r="BA693" s="189"/>
      <c r="BB693" s="189"/>
      <c r="BC693" s="189"/>
      <c r="BD693" s="134"/>
      <c r="BE693" s="189"/>
      <c r="BF693" s="189"/>
      <c r="BG693" s="189"/>
      <c r="BH693" s="189"/>
      <c r="BI693" s="134"/>
      <c r="BJ693" s="189"/>
      <c r="BK693" s="189"/>
      <c r="BL693" s="189"/>
      <c r="BM693" s="189"/>
      <c r="BN693" s="189"/>
      <c r="BO693" s="189"/>
      <c r="BP693" s="189"/>
      <c r="BQ693" s="189"/>
      <c r="BR693" s="189"/>
      <c r="BS693" s="189"/>
      <c r="BT693" s="189"/>
      <c r="BU693" s="189"/>
      <c r="BV693" s="189"/>
      <c r="BW693" s="189"/>
      <c r="BX693" s="189"/>
      <c r="BY693" s="189"/>
      <c r="BZ693" s="189"/>
      <c r="CA693" s="189"/>
    </row>
    <row r="694">
      <c r="A694" s="174"/>
      <c r="B694" s="231"/>
      <c r="C694" s="231"/>
      <c r="E694" s="213"/>
      <c r="G694" s="178"/>
      <c r="H694" s="179"/>
      <c r="J694" s="133"/>
      <c r="L694" s="180"/>
      <c r="M694" s="181"/>
      <c r="N694" s="182"/>
      <c r="O694" s="183"/>
      <c r="P694" s="174"/>
      <c r="Q694" s="221"/>
      <c r="R694" s="183"/>
      <c r="S694" s="183"/>
      <c r="T694" s="183"/>
      <c r="U694" s="183"/>
      <c r="V694" s="174"/>
      <c r="W694" s="183"/>
      <c r="X694" s="183"/>
      <c r="Y694" s="183"/>
      <c r="Z694" s="183"/>
      <c r="AA694" s="183"/>
      <c r="AB694" s="183"/>
      <c r="AC694" s="183"/>
      <c r="AD694" s="183"/>
      <c r="AE694" s="183"/>
      <c r="AF694" s="183"/>
      <c r="AG694" s="183"/>
      <c r="AH694" s="183"/>
      <c r="AI694" s="183"/>
      <c r="AJ694" s="183"/>
      <c r="AK694" s="183"/>
      <c r="AL694" s="183"/>
      <c r="AM694" s="183"/>
      <c r="AN694" s="183"/>
      <c r="AO694" s="183"/>
      <c r="AP694" s="188"/>
      <c r="AQ694" s="134"/>
      <c r="AR694" s="134"/>
      <c r="AS694" s="189"/>
      <c r="AT694" s="189"/>
      <c r="AU694" s="134"/>
      <c r="AV694" s="189"/>
      <c r="AW694" s="189"/>
      <c r="AX694" s="189"/>
      <c r="AY694" s="134"/>
      <c r="AZ694" s="189"/>
      <c r="BA694" s="189"/>
      <c r="BB694" s="189"/>
      <c r="BC694" s="189"/>
      <c r="BD694" s="134"/>
      <c r="BE694" s="189"/>
      <c r="BF694" s="189"/>
      <c r="BG694" s="189"/>
      <c r="BH694" s="189"/>
      <c r="BI694" s="134"/>
      <c r="BJ694" s="189"/>
      <c r="BK694" s="189"/>
      <c r="BL694" s="189"/>
      <c r="BM694" s="189"/>
      <c r="BN694" s="189"/>
      <c r="BO694" s="189"/>
      <c r="BP694" s="189"/>
      <c r="BQ694" s="189"/>
      <c r="BR694" s="189"/>
      <c r="BS694" s="189"/>
      <c r="BT694" s="189"/>
      <c r="BU694" s="189"/>
      <c r="BV694" s="189"/>
      <c r="BW694" s="189"/>
      <c r="BX694" s="189"/>
      <c r="BY694" s="189"/>
      <c r="BZ694" s="189"/>
      <c r="CA694" s="189"/>
    </row>
    <row r="695">
      <c r="A695" s="174"/>
      <c r="B695" s="231"/>
      <c r="C695" s="231"/>
      <c r="E695" s="213"/>
      <c r="G695" s="178"/>
      <c r="H695" s="179"/>
      <c r="J695" s="133"/>
      <c r="L695" s="180"/>
      <c r="M695" s="181"/>
      <c r="N695" s="182"/>
      <c r="O695" s="183"/>
      <c r="P695" s="174"/>
      <c r="Q695" s="221"/>
      <c r="R695" s="183"/>
      <c r="S695" s="183"/>
      <c r="T695" s="183"/>
      <c r="U695" s="183"/>
      <c r="V695" s="174"/>
      <c r="W695" s="183"/>
      <c r="X695" s="183"/>
      <c r="Y695" s="183"/>
      <c r="Z695" s="183"/>
      <c r="AA695" s="183"/>
      <c r="AB695" s="183"/>
      <c r="AC695" s="183"/>
      <c r="AD695" s="183"/>
      <c r="AE695" s="183"/>
      <c r="AF695" s="183"/>
      <c r="AG695" s="183"/>
      <c r="AH695" s="183"/>
      <c r="AI695" s="183"/>
      <c r="AJ695" s="183"/>
      <c r="AK695" s="183"/>
      <c r="AL695" s="183"/>
      <c r="AM695" s="183"/>
      <c r="AN695" s="183"/>
      <c r="AO695" s="183"/>
      <c r="AP695" s="188"/>
      <c r="AQ695" s="134"/>
      <c r="AR695" s="134"/>
      <c r="AS695" s="189"/>
      <c r="AT695" s="189"/>
      <c r="AU695" s="134"/>
      <c r="AV695" s="189"/>
      <c r="AW695" s="189"/>
      <c r="AX695" s="189"/>
      <c r="AY695" s="134"/>
      <c r="AZ695" s="189"/>
      <c r="BA695" s="189"/>
      <c r="BB695" s="189"/>
      <c r="BC695" s="189"/>
      <c r="BD695" s="134"/>
      <c r="BE695" s="189"/>
      <c r="BF695" s="189"/>
      <c r="BG695" s="189"/>
      <c r="BH695" s="189"/>
      <c r="BI695" s="134"/>
      <c r="BJ695" s="189"/>
      <c r="BK695" s="189"/>
      <c r="BL695" s="189"/>
      <c r="BM695" s="189"/>
      <c r="BN695" s="189"/>
      <c r="BO695" s="189"/>
      <c r="BP695" s="189"/>
      <c r="BQ695" s="189"/>
      <c r="BR695" s="189"/>
      <c r="BS695" s="189"/>
      <c r="BT695" s="189"/>
      <c r="BU695" s="189"/>
      <c r="BV695" s="189"/>
      <c r="BW695" s="189"/>
      <c r="BX695" s="189"/>
      <c r="BY695" s="189"/>
      <c r="BZ695" s="189"/>
      <c r="CA695" s="189"/>
    </row>
    <row r="696">
      <c r="A696" s="174"/>
      <c r="B696" s="231"/>
      <c r="C696" s="231"/>
      <c r="E696" s="213"/>
      <c r="G696" s="178"/>
      <c r="H696" s="179"/>
      <c r="J696" s="133"/>
      <c r="L696" s="180"/>
      <c r="M696" s="181"/>
      <c r="N696" s="182"/>
      <c r="O696" s="183"/>
      <c r="P696" s="174"/>
      <c r="Q696" s="221"/>
      <c r="R696" s="183"/>
      <c r="S696" s="183"/>
      <c r="T696" s="183"/>
      <c r="U696" s="183"/>
      <c r="V696" s="174"/>
      <c r="W696" s="183"/>
      <c r="X696" s="183"/>
      <c r="Y696" s="183"/>
      <c r="Z696" s="183"/>
      <c r="AA696" s="183"/>
      <c r="AB696" s="183"/>
      <c r="AC696" s="183"/>
      <c r="AD696" s="183"/>
      <c r="AE696" s="183"/>
      <c r="AF696" s="183"/>
      <c r="AG696" s="183"/>
      <c r="AH696" s="183"/>
      <c r="AI696" s="183"/>
      <c r="AJ696" s="183"/>
      <c r="AK696" s="183"/>
      <c r="AL696" s="183"/>
      <c r="AM696" s="183"/>
      <c r="AN696" s="183"/>
      <c r="AO696" s="183"/>
      <c r="AP696" s="188"/>
      <c r="AQ696" s="134"/>
      <c r="AR696" s="134"/>
      <c r="AS696" s="189"/>
      <c r="AT696" s="189"/>
      <c r="AU696" s="134"/>
      <c r="AV696" s="189"/>
      <c r="AW696" s="189"/>
      <c r="AX696" s="189"/>
      <c r="AY696" s="134"/>
      <c r="AZ696" s="189"/>
      <c r="BA696" s="189"/>
      <c r="BB696" s="189"/>
      <c r="BC696" s="189"/>
      <c r="BD696" s="134"/>
      <c r="BE696" s="189"/>
      <c r="BF696" s="189"/>
      <c r="BG696" s="189"/>
      <c r="BH696" s="189"/>
      <c r="BI696" s="134"/>
      <c r="BJ696" s="189"/>
      <c r="BK696" s="189"/>
      <c r="BL696" s="189"/>
      <c r="BM696" s="189"/>
      <c r="BN696" s="189"/>
      <c r="BO696" s="189"/>
      <c r="BP696" s="189"/>
      <c r="BQ696" s="189"/>
      <c r="BR696" s="189"/>
      <c r="BS696" s="189"/>
      <c r="BT696" s="189"/>
      <c r="BU696" s="189"/>
      <c r="BV696" s="189"/>
      <c r="BW696" s="189"/>
      <c r="BX696" s="189"/>
      <c r="BY696" s="189"/>
      <c r="BZ696" s="189"/>
      <c r="CA696" s="189"/>
    </row>
    <row r="697">
      <c r="A697" s="174"/>
      <c r="B697" s="231"/>
      <c r="C697" s="231"/>
      <c r="E697" s="213"/>
      <c r="G697" s="178"/>
      <c r="H697" s="179"/>
      <c r="J697" s="133"/>
      <c r="L697" s="180"/>
      <c r="M697" s="181"/>
      <c r="N697" s="182"/>
      <c r="O697" s="183"/>
      <c r="P697" s="174"/>
      <c r="Q697" s="221"/>
      <c r="R697" s="183"/>
      <c r="S697" s="183"/>
      <c r="T697" s="183"/>
      <c r="U697" s="183"/>
      <c r="V697" s="174"/>
      <c r="W697" s="183"/>
      <c r="X697" s="183"/>
      <c r="Y697" s="183"/>
      <c r="Z697" s="183"/>
      <c r="AA697" s="183"/>
      <c r="AB697" s="183"/>
      <c r="AC697" s="183"/>
      <c r="AD697" s="183"/>
      <c r="AE697" s="183"/>
      <c r="AF697" s="183"/>
      <c r="AG697" s="183"/>
      <c r="AH697" s="183"/>
      <c r="AI697" s="183"/>
      <c r="AJ697" s="183"/>
      <c r="AK697" s="183"/>
      <c r="AL697" s="183"/>
      <c r="AM697" s="183"/>
      <c r="AN697" s="183"/>
      <c r="AO697" s="183"/>
      <c r="AP697" s="188"/>
      <c r="AQ697" s="134"/>
      <c r="AR697" s="134"/>
      <c r="AS697" s="189"/>
      <c r="AT697" s="189"/>
      <c r="AU697" s="134"/>
      <c r="AV697" s="189"/>
      <c r="AW697" s="189"/>
      <c r="AX697" s="189"/>
      <c r="AY697" s="134"/>
      <c r="AZ697" s="189"/>
      <c r="BA697" s="189"/>
      <c r="BB697" s="189"/>
      <c r="BC697" s="189"/>
      <c r="BD697" s="134"/>
      <c r="BE697" s="189"/>
      <c r="BF697" s="189"/>
      <c r="BG697" s="189"/>
      <c r="BH697" s="189"/>
      <c r="BI697" s="134"/>
      <c r="BJ697" s="189"/>
      <c r="BK697" s="189"/>
      <c r="BL697" s="189"/>
      <c r="BM697" s="189"/>
      <c r="BN697" s="189"/>
      <c r="BO697" s="189"/>
      <c r="BP697" s="189"/>
      <c r="BQ697" s="189"/>
      <c r="BR697" s="189"/>
      <c r="BS697" s="189"/>
      <c r="BT697" s="189"/>
      <c r="BU697" s="189"/>
      <c r="BV697" s="189"/>
      <c r="BW697" s="189"/>
      <c r="BX697" s="189"/>
      <c r="BY697" s="189"/>
      <c r="BZ697" s="189"/>
      <c r="CA697" s="189"/>
    </row>
    <row r="698">
      <c r="A698" s="174"/>
      <c r="B698" s="231"/>
      <c r="C698" s="231"/>
      <c r="E698" s="213"/>
      <c r="G698" s="178"/>
      <c r="H698" s="179"/>
      <c r="J698" s="133"/>
      <c r="L698" s="180"/>
      <c r="M698" s="181"/>
      <c r="N698" s="182"/>
      <c r="O698" s="183"/>
      <c r="P698" s="174"/>
      <c r="Q698" s="221"/>
      <c r="R698" s="183"/>
      <c r="S698" s="183"/>
      <c r="T698" s="183"/>
      <c r="U698" s="183"/>
      <c r="V698" s="174"/>
      <c r="W698" s="183"/>
      <c r="X698" s="183"/>
      <c r="Y698" s="183"/>
      <c r="Z698" s="183"/>
      <c r="AA698" s="183"/>
      <c r="AB698" s="183"/>
      <c r="AC698" s="183"/>
      <c r="AD698" s="183"/>
      <c r="AE698" s="183"/>
      <c r="AF698" s="183"/>
      <c r="AG698" s="183"/>
      <c r="AH698" s="183"/>
      <c r="AI698" s="183"/>
      <c r="AJ698" s="183"/>
      <c r="AK698" s="183"/>
      <c r="AL698" s="183"/>
      <c r="AM698" s="183"/>
      <c r="AN698" s="183"/>
      <c r="AO698" s="183"/>
      <c r="AP698" s="188"/>
      <c r="AQ698" s="134"/>
      <c r="AR698" s="134"/>
      <c r="AS698" s="189"/>
      <c r="AT698" s="189"/>
      <c r="AU698" s="134"/>
      <c r="AV698" s="189"/>
      <c r="AW698" s="189"/>
      <c r="AX698" s="189"/>
      <c r="AY698" s="134"/>
      <c r="AZ698" s="189"/>
      <c r="BA698" s="189"/>
      <c r="BB698" s="189"/>
      <c r="BC698" s="189"/>
      <c r="BD698" s="134"/>
      <c r="BE698" s="189"/>
      <c r="BF698" s="189"/>
      <c r="BG698" s="189"/>
      <c r="BH698" s="189"/>
      <c r="BI698" s="134"/>
      <c r="BJ698" s="189"/>
      <c r="BK698" s="189"/>
      <c r="BL698" s="189"/>
      <c r="BM698" s="189"/>
      <c r="BN698" s="189"/>
      <c r="BO698" s="189"/>
      <c r="BP698" s="189"/>
      <c r="BQ698" s="189"/>
      <c r="BR698" s="189"/>
      <c r="BS698" s="189"/>
      <c r="BT698" s="189"/>
      <c r="BU698" s="189"/>
      <c r="BV698" s="189"/>
      <c r="BW698" s="189"/>
      <c r="BX698" s="189"/>
      <c r="BY698" s="189"/>
      <c r="BZ698" s="189"/>
      <c r="CA698" s="189"/>
    </row>
    <row r="699">
      <c r="A699" s="174"/>
      <c r="B699" s="231"/>
      <c r="C699" s="231"/>
      <c r="E699" s="213"/>
      <c r="G699" s="178"/>
      <c r="H699" s="179"/>
      <c r="J699" s="133"/>
      <c r="L699" s="180"/>
      <c r="M699" s="181"/>
      <c r="N699" s="182"/>
      <c r="O699" s="183"/>
      <c r="P699" s="174"/>
      <c r="Q699" s="221"/>
      <c r="R699" s="183"/>
      <c r="S699" s="183"/>
      <c r="T699" s="183"/>
      <c r="U699" s="183"/>
      <c r="V699" s="174"/>
      <c r="W699" s="183"/>
      <c r="X699" s="183"/>
      <c r="Y699" s="183"/>
      <c r="Z699" s="183"/>
      <c r="AA699" s="183"/>
      <c r="AB699" s="183"/>
      <c r="AC699" s="183"/>
      <c r="AD699" s="183"/>
      <c r="AE699" s="183"/>
      <c r="AF699" s="183"/>
      <c r="AG699" s="183"/>
      <c r="AH699" s="183"/>
      <c r="AI699" s="183"/>
      <c r="AJ699" s="183"/>
      <c r="AK699" s="183"/>
      <c r="AL699" s="183"/>
      <c r="AM699" s="183"/>
      <c r="AN699" s="183"/>
      <c r="AO699" s="183"/>
      <c r="AP699" s="188"/>
      <c r="AQ699" s="134"/>
      <c r="AR699" s="134"/>
      <c r="AS699" s="189"/>
      <c r="AT699" s="189"/>
      <c r="AU699" s="134"/>
      <c r="AV699" s="189"/>
      <c r="AW699" s="189"/>
      <c r="AX699" s="189"/>
      <c r="AY699" s="134"/>
      <c r="AZ699" s="189"/>
      <c r="BA699" s="189"/>
      <c r="BB699" s="189"/>
      <c r="BC699" s="189"/>
      <c r="BD699" s="134"/>
      <c r="BE699" s="189"/>
      <c r="BF699" s="189"/>
      <c r="BG699" s="189"/>
      <c r="BH699" s="189"/>
      <c r="BI699" s="134"/>
      <c r="BJ699" s="189"/>
      <c r="BK699" s="189"/>
      <c r="BL699" s="189"/>
      <c r="BM699" s="189"/>
      <c r="BN699" s="189"/>
      <c r="BO699" s="189"/>
      <c r="BP699" s="189"/>
      <c r="BQ699" s="189"/>
      <c r="BR699" s="189"/>
      <c r="BS699" s="189"/>
      <c r="BT699" s="189"/>
      <c r="BU699" s="189"/>
      <c r="BV699" s="189"/>
      <c r="BW699" s="189"/>
      <c r="BX699" s="189"/>
      <c r="BY699" s="189"/>
      <c r="BZ699" s="189"/>
      <c r="CA699" s="189"/>
    </row>
    <row r="700">
      <c r="A700" s="174"/>
      <c r="B700" s="231"/>
      <c r="C700" s="231"/>
      <c r="E700" s="213"/>
      <c r="G700" s="178"/>
      <c r="H700" s="179"/>
      <c r="J700" s="133"/>
      <c r="L700" s="180"/>
      <c r="M700" s="181"/>
      <c r="N700" s="182"/>
      <c r="O700" s="183"/>
      <c r="P700" s="174"/>
      <c r="Q700" s="221"/>
      <c r="R700" s="183"/>
      <c r="S700" s="183"/>
      <c r="T700" s="183"/>
      <c r="U700" s="183"/>
      <c r="V700" s="174"/>
      <c r="W700" s="183"/>
      <c r="X700" s="183"/>
      <c r="Y700" s="183"/>
      <c r="Z700" s="183"/>
      <c r="AA700" s="183"/>
      <c r="AB700" s="183"/>
      <c r="AC700" s="183"/>
      <c r="AD700" s="183"/>
      <c r="AE700" s="183"/>
      <c r="AF700" s="183"/>
      <c r="AG700" s="183"/>
      <c r="AH700" s="183"/>
      <c r="AI700" s="183"/>
      <c r="AJ700" s="183"/>
      <c r="AK700" s="183"/>
      <c r="AL700" s="183"/>
      <c r="AM700" s="183"/>
      <c r="AN700" s="183"/>
      <c r="AO700" s="183"/>
      <c r="AP700" s="188"/>
      <c r="AQ700" s="134"/>
      <c r="AR700" s="134"/>
      <c r="AS700" s="189"/>
      <c r="AT700" s="189"/>
      <c r="AU700" s="134"/>
      <c r="AV700" s="189"/>
      <c r="AW700" s="189"/>
      <c r="AX700" s="189"/>
      <c r="AY700" s="134"/>
      <c r="AZ700" s="189"/>
      <c r="BA700" s="189"/>
      <c r="BB700" s="189"/>
      <c r="BC700" s="189"/>
      <c r="BD700" s="134"/>
      <c r="BE700" s="189"/>
      <c r="BF700" s="189"/>
      <c r="BG700" s="189"/>
      <c r="BH700" s="189"/>
      <c r="BI700" s="134"/>
      <c r="BJ700" s="189"/>
      <c r="BK700" s="189"/>
      <c r="BL700" s="189"/>
      <c r="BM700" s="189"/>
      <c r="BN700" s="189"/>
      <c r="BO700" s="189"/>
      <c r="BP700" s="189"/>
      <c r="BQ700" s="189"/>
      <c r="BR700" s="189"/>
      <c r="BS700" s="189"/>
      <c r="BT700" s="189"/>
      <c r="BU700" s="189"/>
      <c r="BV700" s="189"/>
      <c r="BW700" s="189"/>
      <c r="BX700" s="189"/>
      <c r="BY700" s="189"/>
      <c r="BZ700" s="189"/>
      <c r="CA700" s="189"/>
    </row>
    <row r="701">
      <c r="A701" s="174"/>
      <c r="B701" s="231"/>
      <c r="C701" s="231"/>
      <c r="E701" s="213"/>
      <c r="G701" s="178"/>
      <c r="H701" s="179"/>
      <c r="J701" s="133"/>
      <c r="L701" s="180"/>
      <c r="M701" s="181"/>
      <c r="N701" s="182"/>
      <c r="O701" s="183"/>
      <c r="P701" s="174"/>
      <c r="Q701" s="221"/>
      <c r="R701" s="183"/>
      <c r="S701" s="183"/>
      <c r="T701" s="183"/>
      <c r="U701" s="183"/>
      <c r="V701" s="174"/>
      <c r="W701" s="183"/>
      <c r="X701" s="183"/>
      <c r="Y701" s="183"/>
      <c r="Z701" s="183"/>
      <c r="AA701" s="183"/>
      <c r="AB701" s="183"/>
      <c r="AC701" s="183"/>
      <c r="AD701" s="183"/>
      <c r="AE701" s="183"/>
      <c r="AF701" s="183"/>
      <c r="AG701" s="183"/>
      <c r="AH701" s="183"/>
      <c r="AI701" s="183"/>
      <c r="AJ701" s="183"/>
      <c r="AK701" s="183"/>
      <c r="AL701" s="183"/>
      <c r="AM701" s="183"/>
      <c r="AN701" s="183"/>
      <c r="AO701" s="183"/>
      <c r="AP701" s="188"/>
      <c r="AQ701" s="134"/>
      <c r="AR701" s="134"/>
      <c r="AS701" s="189"/>
      <c r="AT701" s="189"/>
      <c r="AU701" s="134"/>
      <c r="AV701" s="189"/>
      <c r="AW701" s="189"/>
      <c r="AX701" s="189"/>
      <c r="AY701" s="134"/>
      <c r="AZ701" s="189"/>
      <c r="BA701" s="189"/>
      <c r="BB701" s="189"/>
      <c r="BC701" s="189"/>
      <c r="BD701" s="134"/>
      <c r="BE701" s="189"/>
      <c r="BF701" s="189"/>
      <c r="BG701" s="189"/>
      <c r="BH701" s="189"/>
      <c r="BI701" s="134"/>
      <c r="BJ701" s="189"/>
      <c r="BK701" s="189"/>
      <c r="BL701" s="189"/>
      <c r="BM701" s="189"/>
      <c r="BN701" s="189"/>
      <c r="BO701" s="189"/>
      <c r="BP701" s="189"/>
      <c r="BQ701" s="189"/>
      <c r="BR701" s="189"/>
      <c r="BS701" s="189"/>
      <c r="BT701" s="189"/>
      <c r="BU701" s="189"/>
      <c r="BV701" s="189"/>
      <c r="BW701" s="189"/>
      <c r="BX701" s="189"/>
      <c r="BY701" s="189"/>
      <c r="BZ701" s="189"/>
      <c r="CA701" s="189"/>
    </row>
    <row r="702">
      <c r="A702" s="174"/>
      <c r="B702" s="231"/>
      <c r="C702" s="231"/>
      <c r="E702" s="213"/>
      <c r="G702" s="178"/>
      <c r="H702" s="179"/>
      <c r="J702" s="133"/>
      <c r="L702" s="180"/>
      <c r="M702" s="181"/>
      <c r="N702" s="182"/>
      <c r="O702" s="183"/>
      <c r="P702" s="174"/>
      <c r="Q702" s="221"/>
      <c r="R702" s="183"/>
      <c r="S702" s="183"/>
      <c r="T702" s="183"/>
      <c r="U702" s="183"/>
      <c r="V702" s="174"/>
      <c r="W702" s="183"/>
      <c r="X702" s="183"/>
      <c r="Y702" s="183"/>
      <c r="Z702" s="183"/>
      <c r="AA702" s="183"/>
      <c r="AB702" s="183"/>
      <c r="AC702" s="183"/>
      <c r="AD702" s="183"/>
      <c r="AE702" s="183"/>
      <c r="AF702" s="183"/>
      <c r="AG702" s="183"/>
      <c r="AH702" s="183"/>
      <c r="AI702" s="183"/>
      <c r="AJ702" s="183"/>
      <c r="AK702" s="183"/>
      <c r="AL702" s="183"/>
      <c r="AM702" s="183"/>
      <c r="AN702" s="183"/>
      <c r="AO702" s="183"/>
      <c r="AP702" s="188"/>
      <c r="AQ702" s="134"/>
      <c r="AR702" s="134"/>
      <c r="AS702" s="189"/>
      <c r="AT702" s="189"/>
      <c r="AU702" s="134"/>
      <c r="AV702" s="189"/>
      <c r="AW702" s="189"/>
      <c r="AX702" s="189"/>
      <c r="AY702" s="134"/>
      <c r="AZ702" s="189"/>
      <c r="BA702" s="189"/>
      <c r="BB702" s="189"/>
      <c r="BC702" s="189"/>
      <c r="BD702" s="134"/>
      <c r="BE702" s="189"/>
      <c r="BF702" s="189"/>
      <c r="BG702" s="189"/>
      <c r="BH702" s="189"/>
      <c r="BI702" s="134"/>
      <c r="BJ702" s="189"/>
      <c r="BK702" s="189"/>
      <c r="BL702" s="189"/>
      <c r="BM702" s="189"/>
      <c r="BN702" s="189"/>
      <c r="BO702" s="189"/>
      <c r="BP702" s="189"/>
      <c r="BQ702" s="189"/>
      <c r="BR702" s="189"/>
      <c r="BS702" s="189"/>
      <c r="BT702" s="189"/>
      <c r="BU702" s="189"/>
      <c r="BV702" s="189"/>
      <c r="BW702" s="189"/>
      <c r="BX702" s="189"/>
      <c r="BY702" s="189"/>
      <c r="BZ702" s="189"/>
      <c r="CA702" s="189"/>
    </row>
    <row r="703">
      <c r="A703" s="174"/>
      <c r="B703" s="231"/>
      <c r="C703" s="231"/>
      <c r="E703" s="213"/>
      <c r="G703" s="178"/>
      <c r="H703" s="179"/>
      <c r="J703" s="133"/>
      <c r="L703" s="180"/>
      <c r="M703" s="181"/>
      <c r="N703" s="182"/>
      <c r="O703" s="183"/>
      <c r="P703" s="174"/>
      <c r="Q703" s="221"/>
      <c r="R703" s="183"/>
      <c r="S703" s="183"/>
      <c r="T703" s="183"/>
      <c r="U703" s="183"/>
      <c r="V703" s="174"/>
      <c r="W703" s="183"/>
      <c r="X703" s="183"/>
      <c r="Y703" s="183"/>
      <c r="Z703" s="183"/>
      <c r="AA703" s="183"/>
      <c r="AB703" s="183"/>
      <c r="AC703" s="183"/>
      <c r="AD703" s="183"/>
      <c r="AE703" s="183"/>
      <c r="AF703" s="183"/>
      <c r="AG703" s="183"/>
      <c r="AH703" s="183"/>
      <c r="AI703" s="183"/>
      <c r="AJ703" s="183"/>
      <c r="AK703" s="183"/>
      <c r="AL703" s="183"/>
      <c r="AM703" s="183"/>
      <c r="AN703" s="183"/>
      <c r="AO703" s="183"/>
      <c r="AP703" s="188"/>
      <c r="AQ703" s="134"/>
      <c r="AR703" s="134"/>
      <c r="AS703" s="189"/>
      <c r="AT703" s="189"/>
      <c r="AU703" s="134"/>
      <c r="AV703" s="189"/>
      <c r="AW703" s="189"/>
      <c r="AX703" s="189"/>
      <c r="AY703" s="134"/>
      <c r="AZ703" s="189"/>
      <c r="BA703" s="189"/>
      <c r="BB703" s="189"/>
      <c r="BC703" s="189"/>
      <c r="BD703" s="134"/>
      <c r="BE703" s="189"/>
      <c r="BF703" s="189"/>
      <c r="BG703" s="189"/>
      <c r="BH703" s="189"/>
      <c r="BI703" s="134"/>
      <c r="BJ703" s="189"/>
      <c r="BK703" s="189"/>
      <c r="BL703" s="189"/>
      <c r="BM703" s="189"/>
      <c r="BN703" s="189"/>
      <c r="BO703" s="189"/>
      <c r="BP703" s="189"/>
      <c r="BQ703" s="189"/>
      <c r="BR703" s="189"/>
      <c r="BS703" s="189"/>
      <c r="BT703" s="189"/>
      <c r="BU703" s="189"/>
      <c r="BV703" s="189"/>
      <c r="BW703" s="189"/>
      <c r="BX703" s="189"/>
      <c r="BY703" s="189"/>
      <c r="BZ703" s="189"/>
      <c r="CA703" s="189"/>
    </row>
    <row r="704">
      <c r="A704" s="174"/>
      <c r="B704" s="231"/>
      <c r="C704" s="231"/>
      <c r="E704" s="213"/>
      <c r="G704" s="178"/>
      <c r="H704" s="179"/>
      <c r="J704" s="133"/>
      <c r="L704" s="180"/>
      <c r="M704" s="181"/>
      <c r="N704" s="182"/>
      <c r="O704" s="183"/>
      <c r="P704" s="174"/>
      <c r="Q704" s="221"/>
      <c r="R704" s="183"/>
      <c r="S704" s="183"/>
      <c r="T704" s="183"/>
      <c r="U704" s="183"/>
      <c r="V704" s="174"/>
      <c r="W704" s="183"/>
      <c r="X704" s="183"/>
      <c r="Y704" s="183"/>
      <c r="Z704" s="183"/>
      <c r="AA704" s="183"/>
      <c r="AB704" s="183"/>
      <c r="AC704" s="183"/>
      <c r="AD704" s="183"/>
      <c r="AE704" s="183"/>
      <c r="AF704" s="183"/>
      <c r="AG704" s="183"/>
      <c r="AH704" s="183"/>
      <c r="AI704" s="183"/>
      <c r="AJ704" s="183"/>
      <c r="AK704" s="183"/>
      <c r="AL704" s="183"/>
      <c r="AM704" s="183"/>
      <c r="AN704" s="183"/>
      <c r="AO704" s="183"/>
      <c r="AP704" s="188"/>
      <c r="AQ704" s="134"/>
      <c r="AR704" s="134"/>
      <c r="AS704" s="189"/>
      <c r="AT704" s="189"/>
      <c r="AU704" s="134"/>
      <c r="AV704" s="189"/>
      <c r="AW704" s="189"/>
      <c r="AX704" s="189"/>
      <c r="AY704" s="134"/>
      <c r="AZ704" s="189"/>
      <c r="BA704" s="189"/>
      <c r="BB704" s="189"/>
      <c r="BC704" s="189"/>
      <c r="BD704" s="134"/>
      <c r="BE704" s="189"/>
      <c r="BF704" s="189"/>
      <c r="BG704" s="189"/>
      <c r="BH704" s="189"/>
      <c r="BI704" s="134"/>
      <c r="BJ704" s="189"/>
      <c r="BK704" s="189"/>
      <c r="BL704" s="189"/>
      <c r="BM704" s="189"/>
      <c r="BN704" s="189"/>
      <c r="BO704" s="189"/>
      <c r="BP704" s="189"/>
      <c r="BQ704" s="189"/>
      <c r="BR704" s="189"/>
      <c r="BS704" s="189"/>
      <c r="BT704" s="189"/>
      <c r="BU704" s="189"/>
      <c r="BV704" s="189"/>
      <c r="BW704" s="189"/>
      <c r="BX704" s="189"/>
      <c r="BY704" s="189"/>
      <c r="BZ704" s="189"/>
      <c r="CA704" s="189"/>
    </row>
    <row r="705">
      <c r="A705" s="174"/>
      <c r="B705" s="231"/>
      <c r="C705" s="231"/>
      <c r="E705" s="213"/>
      <c r="G705" s="178"/>
      <c r="H705" s="179"/>
      <c r="J705" s="133"/>
      <c r="L705" s="180"/>
      <c r="M705" s="181"/>
      <c r="N705" s="182"/>
      <c r="O705" s="183"/>
      <c r="P705" s="174"/>
      <c r="Q705" s="221"/>
      <c r="R705" s="183"/>
      <c r="S705" s="183"/>
      <c r="T705" s="183"/>
      <c r="U705" s="183"/>
      <c r="V705" s="174"/>
      <c r="W705" s="183"/>
      <c r="X705" s="183"/>
      <c r="Y705" s="183"/>
      <c r="Z705" s="183"/>
      <c r="AA705" s="183"/>
      <c r="AB705" s="183"/>
      <c r="AC705" s="183"/>
      <c r="AD705" s="183"/>
      <c r="AE705" s="183"/>
      <c r="AF705" s="183"/>
      <c r="AG705" s="183"/>
      <c r="AH705" s="183"/>
      <c r="AI705" s="183"/>
      <c r="AJ705" s="183"/>
      <c r="AK705" s="183"/>
      <c r="AL705" s="183"/>
      <c r="AM705" s="183"/>
      <c r="AN705" s="183"/>
      <c r="AO705" s="183"/>
      <c r="AP705" s="188"/>
      <c r="AQ705" s="134"/>
      <c r="AR705" s="134"/>
      <c r="AS705" s="189"/>
      <c r="AT705" s="189"/>
      <c r="AU705" s="134"/>
      <c r="AV705" s="189"/>
      <c r="AW705" s="189"/>
      <c r="AX705" s="189"/>
      <c r="AY705" s="134"/>
      <c r="AZ705" s="189"/>
      <c r="BA705" s="189"/>
      <c r="BB705" s="189"/>
      <c r="BC705" s="189"/>
      <c r="BD705" s="134"/>
      <c r="BE705" s="189"/>
      <c r="BF705" s="189"/>
      <c r="BG705" s="189"/>
      <c r="BH705" s="189"/>
      <c r="BI705" s="134"/>
      <c r="BJ705" s="189"/>
      <c r="BK705" s="189"/>
      <c r="BL705" s="189"/>
      <c r="BM705" s="189"/>
      <c r="BN705" s="189"/>
      <c r="BO705" s="189"/>
      <c r="BP705" s="189"/>
      <c r="BQ705" s="189"/>
      <c r="BR705" s="189"/>
      <c r="BS705" s="189"/>
      <c r="BT705" s="189"/>
      <c r="BU705" s="189"/>
      <c r="BV705" s="189"/>
      <c r="BW705" s="189"/>
      <c r="BX705" s="189"/>
      <c r="BY705" s="189"/>
      <c r="BZ705" s="189"/>
      <c r="CA705" s="189"/>
    </row>
    <row r="706">
      <c r="A706" s="174"/>
      <c r="B706" s="231"/>
      <c r="C706" s="231"/>
      <c r="E706" s="213"/>
      <c r="G706" s="178"/>
      <c r="H706" s="179"/>
      <c r="J706" s="133"/>
      <c r="L706" s="180"/>
      <c r="M706" s="181"/>
      <c r="N706" s="182"/>
      <c r="O706" s="183"/>
      <c r="P706" s="174"/>
      <c r="Q706" s="221"/>
      <c r="R706" s="183"/>
      <c r="S706" s="183"/>
      <c r="T706" s="183"/>
      <c r="U706" s="183"/>
      <c r="V706" s="174"/>
      <c r="W706" s="183"/>
      <c r="X706" s="183"/>
      <c r="Y706" s="183"/>
      <c r="Z706" s="183"/>
      <c r="AA706" s="183"/>
      <c r="AB706" s="183"/>
      <c r="AC706" s="183"/>
      <c r="AD706" s="183"/>
      <c r="AE706" s="183"/>
      <c r="AF706" s="183"/>
      <c r="AG706" s="183"/>
      <c r="AH706" s="183"/>
      <c r="AI706" s="183"/>
      <c r="AJ706" s="183"/>
      <c r="AK706" s="183"/>
      <c r="AL706" s="183"/>
      <c r="AM706" s="183"/>
      <c r="AN706" s="183"/>
      <c r="AO706" s="183"/>
      <c r="AP706" s="188"/>
      <c r="AQ706" s="134"/>
      <c r="AR706" s="134"/>
      <c r="AS706" s="189"/>
      <c r="AT706" s="189"/>
      <c r="AU706" s="134"/>
      <c r="AV706" s="189"/>
      <c r="AW706" s="189"/>
      <c r="AX706" s="189"/>
      <c r="AY706" s="134"/>
      <c r="AZ706" s="189"/>
      <c r="BA706" s="189"/>
      <c r="BB706" s="189"/>
      <c r="BC706" s="189"/>
      <c r="BD706" s="134"/>
      <c r="BE706" s="189"/>
      <c r="BF706" s="189"/>
      <c r="BG706" s="189"/>
      <c r="BH706" s="189"/>
      <c r="BI706" s="134"/>
      <c r="BJ706" s="189"/>
      <c r="BK706" s="189"/>
      <c r="BL706" s="189"/>
      <c r="BM706" s="189"/>
      <c r="BN706" s="189"/>
      <c r="BO706" s="189"/>
      <c r="BP706" s="189"/>
      <c r="BQ706" s="189"/>
      <c r="BR706" s="189"/>
      <c r="BS706" s="189"/>
      <c r="BT706" s="189"/>
      <c r="BU706" s="189"/>
      <c r="BV706" s="189"/>
      <c r="BW706" s="189"/>
      <c r="BX706" s="189"/>
      <c r="BY706" s="189"/>
      <c r="BZ706" s="189"/>
      <c r="CA706" s="189"/>
    </row>
    <row r="707">
      <c r="A707" s="174"/>
      <c r="B707" s="231"/>
      <c r="C707" s="231"/>
      <c r="E707" s="213"/>
      <c r="G707" s="178"/>
      <c r="H707" s="179"/>
      <c r="J707" s="133"/>
      <c r="L707" s="180"/>
      <c r="M707" s="181"/>
      <c r="N707" s="182"/>
      <c r="O707" s="183"/>
      <c r="P707" s="174"/>
      <c r="Q707" s="221"/>
      <c r="R707" s="183"/>
      <c r="S707" s="183"/>
      <c r="T707" s="183"/>
      <c r="U707" s="183"/>
      <c r="V707" s="174"/>
      <c r="W707" s="183"/>
      <c r="X707" s="183"/>
      <c r="Y707" s="183"/>
      <c r="Z707" s="183"/>
      <c r="AA707" s="183"/>
      <c r="AB707" s="183"/>
      <c r="AC707" s="183"/>
      <c r="AD707" s="183"/>
      <c r="AE707" s="183"/>
      <c r="AF707" s="183"/>
      <c r="AG707" s="183"/>
      <c r="AH707" s="183"/>
      <c r="AI707" s="183"/>
      <c r="AJ707" s="183"/>
      <c r="AK707" s="183"/>
      <c r="AL707" s="183"/>
      <c r="AM707" s="183"/>
      <c r="AN707" s="183"/>
      <c r="AO707" s="183"/>
      <c r="AP707" s="188"/>
      <c r="AQ707" s="134"/>
      <c r="AR707" s="134"/>
      <c r="AS707" s="189"/>
      <c r="AT707" s="189"/>
      <c r="AU707" s="134"/>
      <c r="AV707" s="189"/>
      <c r="AW707" s="189"/>
      <c r="AX707" s="189"/>
      <c r="AY707" s="134"/>
      <c r="AZ707" s="189"/>
      <c r="BA707" s="189"/>
      <c r="BB707" s="189"/>
      <c r="BC707" s="189"/>
      <c r="BD707" s="134"/>
      <c r="BE707" s="189"/>
      <c r="BF707" s="189"/>
      <c r="BG707" s="189"/>
      <c r="BH707" s="189"/>
      <c r="BI707" s="134"/>
      <c r="BJ707" s="189"/>
      <c r="BK707" s="189"/>
      <c r="BL707" s="189"/>
      <c r="BM707" s="189"/>
      <c r="BN707" s="189"/>
      <c r="BO707" s="189"/>
      <c r="BP707" s="189"/>
      <c r="BQ707" s="189"/>
      <c r="BR707" s="189"/>
      <c r="BS707" s="189"/>
      <c r="BT707" s="189"/>
      <c r="BU707" s="189"/>
      <c r="BV707" s="189"/>
      <c r="BW707" s="189"/>
      <c r="BX707" s="189"/>
      <c r="BY707" s="189"/>
      <c r="BZ707" s="189"/>
      <c r="CA707" s="189"/>
    </row>
    <row r="708">
      <c r="A708" s="174"/>
      <c r="B708" s="231"/>
      <c r="C708" s="231"/>
      <c r="E708" s="213"/>
      <c r="G708" s="178"/>
      <c r="H708" s="179"/>
      <c r="J708" s="133"/>
      <c r="L708" s="180"/>
      <c r="M708" s="181"/>
      <c r="N708" s="182"/>
      <c r="O708" s="183"/>
      <c r="P708" s="174"/>
      <c r="Q708" s="221"/>
      <c r="R708" s="183"/>
      <c r="S708" s="183"/>
      <c r="T708" s="183"/>
      <c r="U708" s="183"/>
      <c r="V708" s="174"/>
      <c r="W708" s="183"/>
      <c r="X708" s="183"/>
      <c r="Y708" s="183"/>
      <c r="Z708" s="183"/>
      <c r="AA708" s="183"/>
      <c r="AB708" s="183"/>
      <c r="AC708" s="183"/>
      <c r="AD708" s="183"/>
      <c r="AE708" s="183"/>
      <c r="AF708" s="183"/>
      <c r="AG708" s="183"/>
      <c r="AH708" s="183"/>
      <c r="AI708" s="183"/>
      <c r="AJ708" s="183"/>
      <c r="AK708" s="183"/>
      <c r="AL708" s="183"/>
      <c r="AM708" s="183"/>
      <c r="AN708" s="183"/>
      <c r="AO708" s="183"/>
      <c r="AP708" s="188"/>
      <c r="AQ708" s="134"/>
      <c r="AR708" s="134"/>
      <c r="AS708" s="189"/>
      <c r="AT708" s="189"/>
      <c r="AU708" s="134"/>
      <c r="AV708" s="189"/>
      <c r="AW708" s="189"/>
      <c r="AX708" s="189"/>
      <c r="AY708" s="134"/>
      <c r="AZ708" s="189"/>
      <c r="BA708" s="189"/>
      <c r="BB708" s="189"/>
      <c r="BC708" s="189"/>
      <c r="BD708" s="134"/>
      <c r="BE708" s="189"/>
      <c r="BF708" s="189"/>
      <c r="BG708" s="189"/>
      <c r="BH708" s="189"/>
      <c r="BI708" s="134"/>
      <c r="BJ708" s="189"/>
      <c r="BK708" s="189"/>
      <c r="BL708" s="189"/>
      <c r="BM708" s="189"/>
      <c r="BN708" s="189"/>
      <c r="BO708" s="189"/>
      <c r="BP708" s="189"/>
      <c r="BQ708" s="189"/>
      <c r="BR708" s="189"/>
      <c r="BS708" s="189"/>
      <c r="BT708" s="189"/>
      <c r="BU708" s="189"/>
      <c r="BV708" s="189"/>
      <c r="BW708" s="189"/>
      <c r="BX708" s="189"/>
      <c r="BY708" s="189"/>
      <c r="BZ708" s="189"/>
      <c r="CA708" s="189"/>
    </row>
    <row r="709">
      <c r="A709" s="174"/>
      <c r="B709" s="231"/>
      <c r="C709" s="231"/>
      <c r="E709" s="213"/>
      <c r="G709" s="178"/>
      <c r="H709" s="179"/>
      <c r="J709" s="133"/>
      <c r="L709" s="180"/>
      <c r="M709" s="181"/>
      <c r="N709" s="182"/>
      <c r="O709" s="183"/>
      <c r="P709" s="174"/>
      <c r="Q709" s="221"/>
      <c r="R709" s="183"/>
      <c r="S709" s="183"/>
      <c r="T709" s="183"/>
      <c r="U709" s="183"/>
      <c r="V709" s="174"/>
      <c r="W709" s="183"/>
      <c r="X709" s="183"/>
      <c r="Y709" s="183"/>
      <c r="Z709" s="183"/>
      <c r="AA709" s="183"/>
      <c r="AB709" s="183"/>
      <c r="AC709" s="183"/>
      <c r="AD709" s="183"/>
      <c r="AE709" s="183"/>
      <c r="AF709" s="183"/>
      <c r="AG709" s="183"/>
      <c r="AH709" s="183"/>
      <c r="AI709" s="183"/>
      <c r="AJ709" s="183"/>
      <c r="AK709" s="183"/>
      <c r="AL709" s="183"/>
      <c r="AM709" s="183"/>
      <c r="AN709" s="183"/>
      <c r="AO709" s="183"/>
      <c r="AP709" s="188"/>
      <c r="AQ709" s="134"/>
      <c r="AR709" s="134"/>
      <c r="AS709" s="189"/>
      <c r="AT709" s="189"/>
      <c r="AU709" s="134"/>
      <c r="AV709" s="189"/>
      <c r="AW709" s="189"/>
      <c r="AX709" s="189"/>
      <c r="AY709" s="134"/>
      <c r="AZ709" s="189"/>
      <c r="BA709" s="189"/>
      <c r="BB709" s="189"/>
      <c r="BC709" s="189"/>
      <c r="BD709" s="134"/>
      <c r="BE709" s="189"/>
      <c r="BF709" s="189"/>
      <c r="BG709" s="189"/>
      <c r="BH709" s="189"/>
      <c r="BI709" s="134"/>
      <c r="BJ709" s="189"/>
      <c r="BK709" s="189"/>
      <c r="BL709" s="189"/>
      <c r="BM709" s="189"/>
      <c r="BN709" s="189"/>
      <c r="BO709" s="189"/>
      <c r="BP709" s="189"/>
      <c r="BQ709" s="189"/>
      <c r="BR709" s="189"/>
      <c r="BS709" s="189"/>
      <c r="BT709" s="189"/>
      <c r="BU709" s="189"/>
      <c r="BV709" s="189"/>
      <c r="BW709" s="189"/>
      <c r="BX709" s="189"/>
      <c r="BY709" s="189"/>
      <c r="BZ709" s="189"/>
      <c r="CA709" s="189"/>
    </row>
    <row r="710">
      <c r="A710" s="174"/>
      <c r="B710" s="231"/>
      <c r="C710" s="231"/>
      <c r="E710" s="213"/>
      <c r="G710" s="178"/>
      <c r="H710" s="179"/>
      <c r="J710" s="133"/>
      <c r="L710" s="180"/>
      <c r="M710" s="181"/>
      <c r="N710" s="182"/>
      <c r="O710" s="183"/>
      <c r="P710" s="174"/>
      <c r="Q710" s="221"/>
      <c r="R710" s="183"/>
      <c r="S710" s="183"/>
      <c r="T710" s="183"/>
      <c r="U710" s="183"/>
      <c r="V710" s="174"/>
      <c r="W710" s="183"/>
      <c r="X710" s="183"/>
      <c r="Y710" s="183"/>
      <c r="Z710" s="183"/>
      <c r="AA710" s="183"/>
      <c r="AB710" s="183"/>
      <c r="AC710" s="183"/>
      <c r="AD710" s="183"/>
      <c r="AE710" s="183"/>
      <c r="AF710" s="183"/>
      <c r="AG710" s="183"/>
      <c r="AH710" s="183"/>
      <c r="AI710" s="183"/>
      <c r="AJ710" s="183"/>
      <c r="AK710" s="183"/>
      <c r="AL710" s="183"/>
      <c r="AM710" s="183"/>
      <c r="AN710" s="183"/>
      <c r="AO710" s="183"/>
      <c r="AP710" s="188"/>
      <c r="AQ710" s="134"/>
      <c r="AR710" s="134"/>
      <c r="AS710" s="189"/>
      <c r="AT710" s="189"/>
      <c r="AU710" s="134"/>
      <c r="AV710" s="189"/>
      <c r="AW710" s="189"/>
      <c r="AX710" s="189"/>
      <c r="AY710" s="134"/>
      <c r="AZ710" s="189"/>
      <c r="BA710" s="189"/>
      <c r="BB710" s="189"/>
      <c r="BC710" s="189"/>
      <c r="BD710" s="134"/>
      <c r="BE710" s="189"/>
      <c r="BF710" s="189"/>
      <c r="BG710" s="189"/>
      <c r="BH710" s="189"/>
      <c r="BI710" s="134"/>
      <c r="BJ710" s="189"/>
      <c r="BK710" s="189"/>
      <c r="BL710" s="189"/>
      <c r="BM710" s="189"/>
      <c r="BN710" s="189"/>
      <c r="BO710" s="189"/>
      <c r="BP710" s="189"/>
      <c r="BQ710" s="189"/>
      <c r="BR710" s="189"/>
      <c r="BS710" s="189"/>
      <c r="BT710" s="189"/>
      <c r="BU710" s="189"/>
      <c r="BV710" s="189"/>
      <c r="BW710" s="189"/>
      <c r="BX710" s="189"/>
      <c r="BY710" s="189"/>
      <c r="BZ710" s="189"/>
      <c r="CA710" s="189"/>
    </row>
    <row r="711">
      <c r="A711" s="174"/>
      <c r="B711" s="231"/>
      <c r="C711" s="231"/>
      <c r="E711" s="213"/>
      <c r="G711" s="178"/>
      <c r="H711" s="179"/>
      <c r="J711" s="133"/>
      <c r="L711" s="180"/>
      <c r="M711" s="181"/>
      <c r="N711" s="182"/>
      <c r="O711" s="183"/>
      <c r="P711" s="174"/>
      <c r="Q711" s="221"/>
      <c r="R711" s="183"/>
      <c r="S711" s="183"/>
      <c r="T711" s="183"/>
      <c r="U711" s="183"/>
      <c r="V711" s="174"/>
      <c r="W711" s="183"/>
      <c r="X711" s="183"/>
      <c r="Y711" s="183"/>
      <c r="Z711" s="183"/>
      <c r="AA711" s="183"/>
      <c r="AB711" s="183"/>
      <c r="AC711" s="183"/>
      <c r="AD711" s="183"/>
      <c r="AE711" s="183"/>
      <c r="AF711" s="183"/>
      <c r="AG711" s="183"/>
      <c r="AH711" s="183"/>
      <c r="AI711" s="183"/>
      <c r="AJ711" s="183"/>
      <c r="AK711" s="183"/>
      <c r="AL711" s="183"/>
      <c r="AM711" s="183"/>
      <c r="AN711" s="183"/>
      <c r="AO711" s="183"/>
      <c r="AP711" s="188"/>
      <c r="AQ711" s="134"/>
      <c r="AR711" s="134"/>
      <c r="AS711" s="189"/>
      <c r="AT711" s="189"/>
      <c r="AU711" s="134"/>
      <c r="AV711" s="189"/>
      <c r="AW711" s="189"/>
      <c r="AX711" s="189"/>
      <c r="AY711" s="134"/>
      <c r="AZ711" s="189"/>
      <c r="BA711" s="189"/>
      <c r="BB711" s="189"/>
      <c r="BC711" s="189"/>
      <c r="BD711" s="134"/>
      <c r="BE711" s="189"/>
      <c r="BF711" s="189"/>
      <c r="BG711" s="189"/>
      <c r="BH711" s="189"/>
      <c r="BI711" s="134"/>
      <c r="BJ711" s="189"/>
      <c r="BK711" s="189"/>
      <c r="BL711" s="189"/>
      <c r="BM711" s="189"/>
      <c r="BN711" s="189"/>
      <c r="BO711" s="189"/>
      <c r="BP711" s="189"/>
      <c r="BQ711" s="189"/>
      <c r="BR711" s="189"/>
      <c r="BS711" s="189"/>
      <c r="BT711" s="189"/>
      <c r="BU711" s="189"/>
      <c r="BV711" s="189"/>
      <c r="BW711" s="189"/>
      <c r="BX711" s="189"/>
      <c r="BY711" s="189"/>
      <c r="BZ711" s="189"/>
      <c r="CA711" s="189"/>
    </row>
    <row r="712">
      <c r="A712" s="174"/>
      <c r="B712" s="231"/>
      <c r="C712" s="231"/>
      <c r="E712" s="213"/>
      <c r="G712" s="178"/>
      <c r="H712" s="179"/>
      <c r="J712" s="133"/>
      <c r="L712" s="180"/>
      <c r="M712" s="181"/>
      <c r="N712" s="182"/>
      <c r="O712" s="183"/>
      <c r="P712" s="174"/>
      <c r="Q712" s="221"/>
      <c r="R712" s="183"/>
      <c r="S712" s="183"/>
      <c r="T712" s="183"/>
      <c r="U712" s="183"/>
      <c r="V712" s="174"/>
      <c r="W712" s="183"/>
      <c r="X712" s="183"/>
      <c r="Y712" s="183"/>
      <c r="Z712" s="183"/>
      <c r="AA712" s="183"/>
      <c r="AB712" s="183"/>
      <c r="AC712" s="183"/>
      <c r="AD712" s="183"/>
      <c r="AE712" s="183"/>
      <c r="AF712" s="183"/>
      <c r="AG712" s="183"/>
      <c r="AH712" s="183"/>
      <c r="AI712" s="183"/>
      <c r="AJ712" s="183"/>
      <c r="AK712" s="183"/>
      <c r="AL712" s="183"/>
      <c r="AM712" s="183"/>
      <c r="AN712" s="183"/>
      <c r="AO712" s="183"/>
      <c r="AP712" s="188"/>
      <c r="AQ712" s="134"/>
      <c r="AR712" s="134"/>
      <c r="AS712" s="189"/>
      <c r="AT712" s="189"/>
      <c r="AU712" s="134"/>
      <c r="AV712" s="189"/>
      <c r="AW712" s="189"/>
      <c r="AX712" s="189"/>
      <c r="AY712" s="134"/>
      <c r="AZ712" s="189"/>
      <c r="BA712" s="189"/>
      <c r="BB712" s="189"/>
      <c r="BC712" s="189"/>
      <c r="BD712" s="134"/>
      <c r="BE712" s="189"/>
      <c r="BF712" s="189"/>
      <c r="BG712" s="189"/>
      <c r="BH712" s="189"/>
      <c r="BI712" s="134"/>
      <c r="BJ712" s="189"/>
      <c r="BK712" s="189"/>
      <c r="BL712" s="189"/>
      <c r="BM712" s="189"/>
      <c r="BN712" s="189"/>
      <c r="BO712" s="189"/>
      <c r="BP712" s="189"/>
      <c r="BQ712" s="189"/>
      <c r="BR712" s="189"/>
      <c r="BS712" s="189"/>
      <c r="BT712" s="189"/>
      <c r="BU712" s="189"/>
      <c r="BV712" s="189"/>
      <c r="BW712" s="189"/>
      <c r="BX712" s="189"/>
      <c r="BY712" s="189"/>
      <c r="BZ712" s="189"/>
      <c r="CA712" s="189"/>
    </row>
    <row r="713">
      <c r="A713" s="174"/>
      <c r="B713" s="231"/>
      <c r="C713" s="231"/>
      <c r="E713" s="213"/>
      <c r="G713" s="178"/>
      <c r="H713" s="179"/>
      <c r="J713" s="133"/>
      <c r="L713" s="180"/>
      <c r="M713" s="181"/>
      <c r="N713" s="182"/>
      <c r="O713" s="183"/>
      <c r="P713" s="174"/>
      <c r="Q713" s="221"/>
      <c r="R713" s="183"/>
      <c r="S713" s="183"/>
      <c r="T713" s="183"/>
      <c r="U713" s="183"/>
      <c r="V713" s="174"/>
      <c r="W713" s="183"/>
      <c r="X713" s="183"/>
      <c r="Y713" s="183"/>
      <c r="Z713" s="183"/>
      <c r="AA713" s="183"/>
      <c r="AB713" s="183"/>
      <c r="AC713" s="183"/>
      <c r="AD713" s="183"/>
      <c r="AE713" s="183"/>
      <c r="AF713" s="183"/>
      <c r="AG713" s="183"/>
      <c r="AH713" s="183"/>
      <c r="AI713" s="183"/>
      <c r="AJ713" s="183"/>
      <c r="AK713" s="183"/>
      <c r="AL713" s="183"/>
      <c r="AM713" s="183"/>
      <c r="AN713" s="183"/>
      <c r="AO713" s="183"/>
      <c r="AP713" s="188"/>
      <c r="AQ713" s="134"/>
      <c r="AR713" s="134"/>
      <c r="AS713" s="189"/>
      <c r="AT713" s="189"/>
      <c r="AU713" s="134"/>
      <c r="AV713" s="189"/>
      <c r="AW713" s="189"/>
      <c r="AX713" s="189"/>
      <c r="AY713" s="134"/>
      <c r="AZ713" s="189"/>
      <c r="BA713" s="189"/>
      <c r="BB713" s="189"/>
      <c r="BC713" s="189"/>
      <c r="BD713" s="134"/>
      <c r="BE713" s="189"/>
      <c r="BF713" s="189"/>
      <c r="BG713" s="189"/>
      <c r="BH713" s="189"/>
      <c r="BI713" s="134"/>
      <c r="BJ713" s="189"/>
      <c r="BK713" s="189"/>
      <c r="BL713" s="189"/>
      <c r="BM713" s="189"/>
      <c r="BN713" s="189"/>
      <c r="BO713" s="189"/>
      <c r="BP713" s="189"/>
      <c r="BQ713" s="189"/>
      <c r="BR713" s="189"/>
      <c r="BS713" s="189"/>
      <c r="BT713" s="189"/>
      <c r="BU713" s="189"/>
      <c r="BV713" s="189"/>
      <c r="BW713" s="189"/>
      <c r="BX713" s="189"/>
      <c r="BY713" s="189"/>
      <c r="BZ713" s="189"/>
      <c r="CA713" s="189"/>
    </row>
    <row r="714">
      <c r="A714" s="174"/>
      <c r="B714" s="231"/>
      <c r="C714" s="231"/>
      <c r="E714" s="213"/>
      <c r="G714" s="178"/>
      <c r="H714" s="179"/>
      <c r="J714" s="133"/>
      <c r="L714" s="180"/>
      <c r="M714" s="181"/>
      <c r="N714" s="182"/>
      <c r="O714" s="183"/>
      <c r="P714" s="174"/>
      <c r="Q714" s="221"/>
      <c r="R714" s="183"/>
      <c r="S714" s="183"/>
      <c r="T714" s="183"/>
      <c r="U714" s="183"/>
      <c r="V714" s="174"/>
      <c r="W714" s="183"/>
      <c r="X714" s="183"/>
      <c r="Y714" s="183"/>
      <c r="Z714" s="183"/>
      <c r="AA714" s="183"/>
      <c r="AB714" s="183"/>
      <c r="AC714" s="183"/>
      <c r="AD714" s="183"/>
      <c r="AE714" s="183"/>
      <c r="AF714" s="183"/>
      <c r="AG714" s="183"/>
      <c r="AH714" s="183"/>
      <c r="AI714" s="183"/>
      <c r="AJ714" s="183"/>
      <c r="AK714" s="183"/>
      <c r="AL714" s="183"/>
      <c r="AM714" s="183"/>
      <c r="AN714" s="183"/>
      <c r="AO714" s="183"/>
      <c r="AP714" s="188"/>
      <c r="AQ714" s="134"/>
      <c r="AR714" s="134"/>
      <c r="AS714" s="189"/>
      <c r="AT714" s="189"/>
      <c r="AU714" s="134"/>
      <c r="AV714" s="189"/>
      <c r="AW714" s="189"/>
      <c r="AX714" s="189"/>
      <c r="AY714" s="134"/>
      <c r="AZ714" s="189"/>
      <c r="BA714" s="189"/>
      <c r="BB714" s="189"/>
      <c r="BC714" s="189"/>
      <c r="BD714" s="134"/>
      <c r="BE714" s="189"/>
      <c r="BF714" s="189"/>
      <c r="BG714" s="189"/>
      <c r="BH714" s="189"/>
      <c r="BI714" s="134"/>
      <c r="BJ714" s="189"/>
      <c r="BK714" s="189"/>
      <c r="BL714" s="189"/>
      <c r="BM714" s="189"/>
      <c r="BN714" s="189"/>
      <c r="BO714" s="189"/>
      <c r="BP714" s="189"/>
      <c r="BQ714" s="189"/>
      <c r="BR714" s="189"/>
      <c r="BS714" s="189"/>
      <c r="BT714" s="189"/>
      <c r="BU714" s="189"/>
      <c r="BV714" s="189"/>
      <c r="BW714" s="189"/>
      <c r="BX714" s="189"/>
      <c r="BY714" s="189"/>
      <c r="BZ714" s="189"/>
      <c r="CA714" s="189"/>
    </row>
    <row r="715">
      <c r="A715" s="174"/>
      <c r="B715" s="231"/>
      <c r="C715" s="231"/>
      <c r="E715" s="213"/>
      <c r="G715" s="178"/>
      <c r="H715" s="179"/>
      <c r="J715" s="133"/>
      <c r="L715" s="180"/>
      <c r="M715" s="181"/>
      <c r="N715" s="182"/>
      <c r="O715" s="183"/>
      <c r="P715" s="174"/>
      <c r="Q715" s="221"/>
      <c r="R715" s="183"/>
      <c r="S715" s="183"/>
      <c r="T715" s="183"/>
      <c r="U715" s="183"/>
      <c r="V715" s="174"/>
      <c r="W715" s="183"/>
      <c r="X715" s="183"/>
      <c r="Y715" s="183"/>
      <c r="Z715" s="183"/>
      <c r="AA715" s="183"/>
      <c r="AB715" s="183"/>
      <c r="AC715" s="183"/>
      <c r="AD715" s="183"/>
      <c r="AE715" s="183"/>
      <c r="AF715" s="183"/>
      <c r="AG715" s="183"/>
      <c r="AH715" s="183"/>
      <c r="AI715" s="183"/>
      <c r="AJ715" s="183"/>
      <c r="AK715" s="183"/>
      <c r="AL715" s="183"/>
      <c r="AM715" s="183"/>
      <c r="AN715" s="183"/>
      <c r="AO715" s="183"/>
      <c r="AP715" s="188"/>
      <c r="AQ715" s="134"/>
      <c r="AR715" s="134"/>
      <c r="AS715" s="189"/>
      <c r="AT715" s="189"/>
      <c r="AU715" s="134"/>
      <c r="AV715" s="189"/>
      <c r="AW715" s="189"/>
      <c r="AX715" s="189"/>
      <c r="AY715" s="134"/>
      <c r="AZ715" s="189"/>
      <c r="BA715" s="189"/>
      <c r="BB715" s="189"/>
      <c r="BC715" s="189"/>
      <c r="BD715" s="134"/>
      <c r="BE715" s="189"/>
      <c r="BF715" s="189"/>
      <c r="BG715" s="189"/>
      <c r="BH715" s="189"/>
      <c r="BI715" s="134"/>
      <c r="BJ715" s="189"/>
      <c r="BK715" s="189"/>
      <c r="BL715" s="189"/>
      <c r="BM715" s="189"/>
      <c r="BN715" s="189"/>
      <c r="BO715" s="189"/>
      <c r="BP715" s="189"/>
      <c r="BQ715" s="189"/>
      <c r="BR715" s="189"/>
      <c r="BS715" s="189"/>
      <c r="BT715" s="189"/>
      <c r="BU715" s="189"/>
      <c r="BV715" s="189"/>
      <c r="BW715" s="189"/>
      <c r="BX715" s="189"/>
      <c r="BY715" s="189"/>
      <c r="BZ715" s="189"/>
      <c r="CA715" s="189"/>
    </row>
    <row r="716">
      <c r="A716" s="174"/>
      <c r="B716" s="231"/>
      <c r="C716" s="231"/>
      <c r="E716" s="213"/>
      <c r="G716" s="178"/>
      <c r="H716" s="179"/>
      <c r="J716" s="133"/>
      <c r="L716" s="180"/>
      <c r="M716" s="181"/>
      <c r="N716" s="182"/>
      <c r="O716" s="183"/>
      <c r="P716" s="174"/>
      <c r="Q716" s="221"/>
      <c r="R716" s="183"/>
      <c r="S716" s="183"/>
      <c r="T716" s="183"/>
      <c r="U716" s="183"/>
      <c r="V716" s="174"/>
      <c r="W716" s="183"/>
      <c r="X716" s="183"/>
      <c r="Y716" s="183"/>
      <c r="Z716" s="183"/>
      <c r="AA716" s="183"/>
      <c r="AB716" s="183"/>
      <c r="AC716" s="183"/>
      <c r="AD716" s="183"/>
      <c r="AE716" s="183"/>
      <c r="AF716" s="183"/>
      <c r="AG716" s="183"/>
      <c r="AH716" s="183"/>
      <c r="AI716" s="183"/>
      <c r="AJ716" s="183"/>
      <c r="AK716" s="183"/>
      <c r="AL716" s="183"/>
      <c r="AM716" s="183"/>
      <c r="AN716" s="183"/>
      <c r="AO716" s="183"/>
      <c r="AP716" s="188"/>
      <c r="AQ716" s="134"/>
      <c r="AR716" s="134"/>
      <c r="AS716" s="189"/>
      <c r="AT716" s="189"/>
      <c r="AU716" s="134"/>
      <c r="AV716" s="189"/>
      <c r="AW716" s="189"/>
      <c r="AX716" s="189"/>
      <c r="AY716" s="134"/>
      <c r="AZ716" s="189"/>
      <c r="BA716" s="189"/>
      <c r="BB716" s="189"/>
      <c r="BC716" s="189"/>
      <c r="BD716" s="134"/>
      <c r="BE716" s="189"/>
      <c r="BF716" s="189"/>
      <c r="BG716" s="189"/>
      <c r="BH716" s="189"/>
      <c r="BI716" s="134"/>
      <c r="BJ716" s="189"/>
      <c r="BK716" s="189"/>
      <c r="BL716" s="189"/>
      <c r="BM716" s="189"/>
      <c r="BN716" s="189"/>
      <c r="BO716" s="189"/>
      <c r="BP716" s="189"/>
      <c r="BQ716" s="189"/>
      <c r="BR716" s="189"/>
      <c r="BS716" s="189"/>
      <c r="BT716" s="189"/>
      <c r="BU716" s="189"/>
      <c r="BV716" s="189"/>
      <c r="BW716" s="189"/>
      <c r="BX716" s="189"/>
      <c r="BY716" s="189"/>
      <c r="BZ716" s="189"/>
      <c r="CA716" s="189"/>
    </row>
    <row r="717">
      <c r="A717" s="174"/>
      <c r="B717" s="231"/>
      <c r="C717" s="231"/>
      <c r="E717" s="213"/>
      <c r="G717" s="178"/>
      <c r="H717" s="179"/>
      <c r="J717" s="133"/>
      <c r="L717" s="180"/>
      <c r="M717" s="181"/>
      <c r="N717" s="182"/>
      <c r="O717" s="183"/>
      <c r="P717" s="174"/>
      <c r="Q717" s="221"/>
      <c r="R717" s="183"/>
      <c r="S717" s="183"/>
      <c r="T717" s="183"/>
      <c r="U717" s="183"/>
      <c r="V717" s="174"/>
      <c r="W717" s="183"/>
      <c r="X717" s="183"/>
      <c r="Y717" s="183"/>
      <c r="Z717" s="183"/>
      <c r="AA717" s="183"/>
      <c r="AB717" s="183"/>
      <c r="AC717" s="183"/>
      <c r="AD717" s="183"/>
      <c r="AE717" s="183"/>
      <c r="AF717" s="183"/>
      <c r="AG717" s="183"/>
      <c r="AH717" s="183"/>
      <c r="AI717" s="183"/>
      <c r="AJ717" s="183"/>
      <c r="AK717" s="183"/>
      <c r="AL717" s="183"/>
      <c r="AM717" s="183"/>
      <c r="AN717" s="183"/>
      <c r="AO717" s="183"/>
      <c r="AP717" s="188"/>
      <c r="AQ717" s="134"/>
      <c r="AR717" s="134"/>
      <c r="AS717" s="189"/>
      <c r="AT717" s="189"/>
      <c r="AU717" s="134"/>
      <c r="AV717" s="189"/>
      <c r="AW717" s="189"/>
      <c r="AX717" s="189"/>
      <c r="AY717" s="134"/>
      <c r="AZ717" s="189"/>
      <c r="BA717" s="189"/>
      <c r="BB717" s="189"/>
      <c r="BC717" s="189"/>
      <c r="BD717" s="134"/>
      <c r="BE717" s="189"/>
      <c r="BF717" s="189"/>
      <c r="BG717" s="189"/>
      <c r="BH717" s="189"/>
      <c r="BI717" s="134"/>
      <c r="BJ717" s="189"/>
      <c r="BK717" s="189"/>
      <c r="BL717" s="189"/>
      <c r="BM717" s="189"/>
      <c r="BN717" s="189"/>
      <c r="BO717" s="189"/>
      <c r="BP717" s="189"/>
      <c r="BQ717" s="189"/>
      <c r="BR717" s="189"/>
      <c r="BS717" s="189"/>
      <c r="BT717" s="189"/>
      <c r="BU717" s="189"/>
      <c r="BV717" s="189"/>
      <c r="BW717" s="189"/>
      <c r="BX717" s="189"/>
      <c r="BY717" s="189"/>
      <c r="BZ717" s="189"/>
      <c r="CA717" s="189"/>
    </row>
    <row r="718">
      <c r="A718" s="174"/>
      <c r="B718" s="231"/>
      <c r="C718" s="231"/>
      <c r="E718" s="213"/>
      <c r="G718" s="178"/>
      <c r="H718" s="179"/>
      <c r="J718" s="133"/>
      <c r="L718" s="180"/>
      <c r="M718" s="181"/>
      <c r="N718" s="182"/>
      <c r="O718" s="183"/>
      <c r="P718" s="174"/>
      <c r="Q718" s="221"/>
      <c r="R718" s="183"/>
      <c r="S718" s="183"/>
      <c r="T718" s="183"/>
      <c r="U718" s="183"/>
      <c r="V718" s="174"/>
      <c r="W718" s="183"/>
      <c r="X718" s="183"/>
      <c r="Y718" s="183"/>
      <c r="Z718" s="183"/>
      <c r="AA718" s="183"/>
      <c r="AB718" s="183"/>
      <c r="AC718" s="183"/>
      <c r="AD718" s="183"/>
      <c r="AE718" s="183"/>
      <c r="AF718" s="183"/>
      <c r="AG718" s="183"/>
      <c r="AH718" s="183"/>
      <c r="AI718" s="183"/>
      <c r="AJ718" s="183"/>
      <c r="AK718" s="183"/>
      <c r="AL718" s="183"/>
      <c r="AM718" s="183"/>
      <c r="AN718" s="183"/>
      <c r="AO718" s="183"/>
      <c r="AP718" s="188"/>
      <c r="AQ718" s="134"/>
      <c r="AR718" s="134"/>
      <c r="AS718" s="189"/>
      <c r="AT718" s="189"/>
      <c r="AU718" s="134"/>
      <c r="AV718" s="189"/>
      <c r="AW718" s="189"/>
      <c r="AX718" s="189"/>
      <c r="AY718" s="134"/>
      <c r="AZ718" s="189"/>
      <c r="BA718" s="189"/>
      <c r="BB718" s="189"/>
      <c r="BC718" s="189"/>
      <c r="BD718" s="134"/>
      <c r="BE718" s="189"/>
      <c r="BF718" s="189"/>
      <c r="BG718" s="189"/>
      <c r="BH718" s="189"/>
      <c r="BI718" s="134"/>
      <c r="BJ718" s="189"/>
      <c r="BK718" s="189"/>
      <c r="BL718" s="189"/>
      <c r="BM718" s="189"/>
      <c r="BN718" s="189"/>
      <c r="BO718" s="189"/>
      <c r="BP718" s="189"/>
      <c r="BQ718" s="189"/>
      <c r="BR718" s="189"/>
      <c r="BS718" s="189"/>
      <c r="BT718" s="189"/>
      <c r="BU718" s="189"/>
      <c r="BV718" s="189"/>
      <c r="BW718" s="189"/>
      <c r="BX718" s="189"/>
      <c r="BY718" s="189"/>
      <c r="BZ718" s="189"/>
      <c r="CA718" s="189"/>
    </row>
    <row r="719">
      <c r="A719" s="174"/>
      <c r="B719" s="231"/>
      <c r="C719" s="231"/>
      <c r="E719" s="213"/>
      <c r="G719" s="178"/>
      <c r="H719" s="179"/>
      <c r="J719" s="133"/>
      <c r="L719" s="180"/>
      <c r="M719" s="181"/>
      <c r="N719" s="182"/>
      <c r="O719" s="183"/>
      <c r="P719" s="174"/>
      <c r="Q719" s="221"/>
      <c r="R719" s="183"/>
      <c r="S719" s="183"/>
      <c r="T719" s="183"/>
      <c r="U719" s="183"/>
      <c r="V719" s="174"/>
      <c r="W719" s="183"/>
      <c r="X719" s="183"/>
      <c r="Y719" s="183"/>
      <c r="Z719" s="183"/>
      <c r="AA719" s="183"/>
      <c r="AB719" s="183"/>
      <c r="AC719" s="183"/>
      <c r="AD719" s="183"/>
      <c r="AE719" s="183"/>
      <c r="AF719" s="183"/>
      <c r="AG719" s="183"/>
      <c r="AH719" s="183"/>
      <c r="AI719" s="183"/>
      <c r="AJ719" s="183"/>
      <c r="AK719" s="183"/>
      <c r="AL719" s="183"/>
      <c r="AM719" s="183"/>
      <c r="AN719" s="183"/>
      <c r="AO719" s="183"/>
      <c r="AP719" s="188"/>
      <c r="AQ719" s="134"/>
      <c r="AR719" s="134"/>
      <c r="AS719" s="189"/>
      <c r="AT719" s="189"/>
      <c r="AU719" s="134"/>
      <c r="AV719" s="189"/>
      <c r="AW719" s="189"/>
      <c r="AX719" s="189"/>
      <c r="AY719" s="134"/>
      <c r="AZ719" s="189"/>
      <c r="BA719" s="189"/>
      <c r="BB719" s="189"/>
      <c r="BC719" s="189"/>
      <c r="BD719" s="134"/>
      <c r="BE719" s="189"/>
      <c r="BF719" s="189"/>
      <c r="BG719" s="189"/>
      <c r="BH719" s="189"/>
      <c r="BI719" s="134"/>
      <c r="BJ719" s="189"/>
      <c r="BK719" s="189"/>
      <c r="BL719" s="189"/>
      <c r="BM719" s="189"/>
      <c r="BN719" s="189"/>
      <c r="BO719" s="189"/>
      <c r="BP719" s="189"/>
      <c r="BQ719" s="189"/>
      <c r="BR719" s="189"/>
      <c r="BS719" s="189"/>
      <c r="BT719" s="189"/>
      <c r="BU719" s="189"/>
      <c r="BV719" s="189"/>
      <c r="BW719" s="189"/>
      <c r="BX719" s="189"/>
      <c r="BY719" s="189"/>
      <c r="BZ719" s="189"/>
      <c r="CA719" s="189"/>
    </row>
    <row r="720">
      <c r="A720" s="174"/>
      <c r="B720" s="231"/>
      <c r="C720" s="231"/>
      <c r="E720" s="213"/>
      <c r="G720" s="178"/>
      <c r="H720" s="179"/>
      <c r="J720" s="133"/>
      <c r="L720" s="180"/>
      <c r="M720" s="181"/>
      <c r="N720" s="182"/>
      <c r="O720" s="183"/>
      <c r="P720" s="174"/>
      <c r="Q720" s="221"/>
      <c r="R720" s="183"/>
      <c r="S720" s="183"/>
      <c r="T720" s="183"/>
      <c r="U720" s="183"/>
      <c r="V720" s="174"/>
      <c r="W720" s="183"/>
      <c r="X720" s="183"/>
      <c r="Y720" s="183"/>
      <c r="Z720" s="183"/>
      <c r="AA720" s="183"/>
      <c r="AB720" s="183"/>
      <c r="AC720" s="183"/>
      <c r="AD720" s="183"/>
      <c r="AE720" s="183"/>
      <c r="AF720" s="183"/>
      <c r="AG720" s="183"/>
      <c r="AH720" s="183"/>
      <c r="AI720" s="183"/>
      <c r="AJ720" s="183"/>
      <c r="AK720" s="183"/>
      <c r="AL720" s="183"/>
      <c r="AM720" s="183"/>
      <c r="AN720" s="183"/>
      <c r="AO720" s="183"/>
      <c r="AP720" s="188"/>
      <c r="AQ720" s="134"/>
      <c r="AR720" s="134"/>
      <c r="AS720" s="189"/>
      <c r="AT720" s="189"/>
      <c r="AU720" s="134"/>
      <c r="AV720" s="189"/>
      <c r="AW720" s="189"/>
      <c r="AX720" s="189"/>
      <c r="AY720" s="134"/>
      <c r="AZ720" s="189"/>
      <c r="BA720" s="189"/>
      <c r="BB720" s="189"/>
      <c r="BC720" s="189"/>
      <c r="BD720" s="134"/>
      <c r="BE720" s="189"/>
      <c r="BF720" s="189"/>
      <c r="BG720" s="189"/>
      <c r="BH720" s="189"/>
      <c r="BI720" s="134"/>
      <c r="BJ720" s="189"/>
      <c r="BK720" s="189"/>
      <c r="BL720" s="189"/>
      <c r="BM720" s="189"/>
      <c r="BN720" s="189"/>
      <c r="BO720" s="189"/>
      <c r="BP720" s="189"/>
      <c r="BQ720" s="189"/>
      <c r="BR720" s="189"/>
      <c r="BS720" s="189"/>
      <c r="BT720" s="189"/>
      <c r="BU720" s="189"/>
      <c r="BV720" s="189"/>
      <c r="BW720" s="189"/>
      <c r="BX720" s="189"/>
      <c r="BY720" s="189"/>
      <c r="BZ720" s="189"/>
      <c r="CA720" s="189"/>
    </row>
    <row r="721">
      <c r="A721" s="174"/>
      <c r="B721" s="231"/>
      <c r="C721" s="231"/>
      <c r="E721" s="213"/>
      <c r="G721" s="178"/>
      <c r="H721" s="179"/>
      <c r="J721" s="133"/>
      <c r="L721" s="180"/>
      <c r="M721" s="181"/>
      <c r="N721" s="182"/>
      <c r="O721" s="183"/>
      <c r="P721" s="174"/>
      <c r="Q721" s="221"/>
      <c r="R721" s="183"/>
      <c r="S721" s="183"/>
      <c r="T721" s="183"/>
      <c r="U721" s="183"/>
      <c r="V721" s="174"/>
      <c r="W721" s="183"/>
      <c r="X721" s="183"/>
      <c r="Y721" s="183"/>
      <c r="Z721" s="183"/>
      <c r="AA721" s="183"/>
      <c r="AB721" s="183"/>
      <c r="AC721" s="183"/>
      <c r="AD721" s="183"/>
      <c r="AE721" s="183"/>
      <c r="AF721" s="183"/>
      <c r="AG721" s="183"/>
      <c r="AH721" s="183"/>
      <c r="AI721" s="183"/>
      <c r="AJ721" s="183"/>
      <c r="AK721" s="183"/>
      <c r="AL721" s="183"/>
      <c r="AM721" s="183"/>
      <c r="AN721" s="183"/>
      <c r="AO721" s="183"/>
      <c r="AP721" s="188"/>
      <c r="AQ721" s="134"/>
      <c r="AR721" s="134"/>
      <c r="AS721" s="189"/>
      <c r="AT721" s="189"/>
      <c r="AU721" s="134"/>
      <c r="AV721" s="189"/>
      <c r="AW721" s="189"/>
      <c r="AX721" s="189"/>
      <c r="AY721" s="134"/>
      <c r="AZ721" s="189"/>
      <c r="BA721" s="189"/>
      <c r="BB721" s="189"/>
      <c r="BC721" s="189"/>
      <c r="BD721" s="134"/>
      <c r="BE721" s="189"/>
      <c r="BF721" s="189"/>
      <c r="BG721" s="189"/>
      <c r="BH721" s="189"/>
      <c r="BI721" s="134"/>
      <c r="BJ721" s="189"/>
      <c r="BK721" s="189"/>
      <c r="BL721" s="189"/>
      <c r="BM721" s="189"/>
      <c r="BN721" s="189"/>
      <c r="BO721" s="189"/>
      <c r="BP721" s="189"/>
      <c r="BQ721" s="189"/>
      <c r="BR721" s="189"/>
      <c r="BS721" s="189"/>
      <c r="BT721" s="189"/>
      <c r="BU721" s="189"/>
      <c r="BV721" s="189"/>
      <c r="BW721" s="189"/>
      <c r="BX721" s="189"/>
      <c r="BY721" s="189"/>
      <c r="BZ721" s="189"/>
      <c r="CA721" s="189"/>
    </row>
    <row r="722">
      <c r="A722" s="174"/>
      <c r="B722" s="231"/>
      <c r="C722" s="231"/>
      <c r="E722" s="213"/>
      <c r="G722" s="178"/>
      <c r="H722" s="179"/>
      <c r="J722" s="133"/>
      <c r="L722" s="180"/>
      <c r="M722" s="181"/>
      <c r="N722" s="182"/>
      <c r="O722" s="183"/>
      <c r="P722" s="174"/>
      <c r="Q722" s="221"/>
      <c r="R722" s="183"/>
      <c r="S722" s="183"/>
      <c r="T722" s="183"/>
      <c r="U722" s="183"/>
      <c r="V722" s="174"/>
      <c r="W722" s="183"/>
      <c r="X722" s="183"/>
      <c r="Y722" s="183"/>
      <c r="Z722" s="183"/>
      <c r="AA722" s="183"/>
      <c r="AB722" s="183"/>
      <c r="AC722" s="183"/>
      <c r="AD722" s="183"/>
      <c r="AE722" s="183"/>
      <c r="AF722" s="183"/>
      <c r="AG722" s="183"/>
      <c r="AH722" s="183"/>
      <c r="AI722" s="183"/>
      <c r="AJ722" s="183"/>
      <c r="AK722" s="183"/>
      <c r="AL722" s="183"/>
      <c r="AM722" s="183"/>
      <c r="AN722" s="183"/>
      <c r="AO722" s="183"/>
      <c r="AP722" s="188"/>
      <c r="AQ722" s="134"/>
      <c r="AR722" s="134"/>
      <c r="AS722" s="189"/>
      <c r="AT722" s="189"/>
      <c r="AU722" s="134"/>
      <c r="AV722" s="189"/>
      <c r="AW722" s="189"/>
      <c r="AX722" s="189"/>
      <c r="AY722" s="134"/>
      <c r="AZ722" s="189"/>
      <c r="BA722" s="189"/>
      <c r="BB722" s="189"/>
      <c r="BC722" s="189"/>
      <c r="BD722" s="134"/>
      <c r="BE722" s="189"/>
      <c r="BF722" s="189"/>
      <c r="BG722" s="189"/>
      <c r="BH722" s="189"/>
      <c r="BI722" s="134"/>
      <c r="BJ722" s="189"/>
      <c r="BK722" s="189"/>
      <c r="BL722" s="189"/>
      <c r="BM722" s="189"/>
      <c r="BN722" s="189"/>
      <c r="BO722" s="189"/>
      <c r="BP722" s="189"/>
      <c r="BQ722" s="189"/>
      <c r="BR722" s="189"/>
      <c r="BS722" s="189"/>
      <c r="BT722" s="189"/>
      <c r="BU722" s="189"/>
      <c r="BV722" s="189"/>
      <c r="BW722" s="189"/>
      <c r="BX722" s="189"/>
      <c r="BY722" s="189"/>
      <c r="BZ722" s="189"/>
      <c r="CA722" s="189"/>
    </row>
    <row r="723">
      <c r="A723" s="174"/>
      <c r="B723" s="231"/>
      <c r="C723" s="231"/>
      <c r="E723" s="213"/>
      <c r="G723" s="178"/>
      <c r="H723" s="179"/>
      <c r="J723" s="133"/>
      <c r="L723" s="180"/>
      <c r="M723" s="181"/>
      <c r="N723" s="182"/>
      <c r="O723" s="183"/>
      <c r="P723" s="174"/>
      <c r="Q723" s="221"/>
      <c r="R723" s="183"/>
      <c r="S723" s="183"/>
      <c r="T723" s="183"/>
      <c r="U723" s="183"/>
      <c r="V723" s="174"/>
      <c r="W723" s="183"/>
      <c r="X723" s="183"/>
      <c r="Y723" s="183"/>
      <c r="Z723" s="183"/>
      <c r="AA723" s="183"/>
      <c r="AB723" s="183"/>
      <c r="AC723" s="183"/>
      <c r="AD723" s="183"/>
      <c r="AE723" s="183"/>
      <c r="AF723" s="183"/>
      <c r="AG723" s="183"/>
      <c r="AH723" s="183"/>
      <c r="AI723" s="183"/>
      <c r="AJ723" s="183"/>
      <c r="AK723" s="183"/>
      <c r="AL723" s="183"/>
      <c r="AM723" s="183"/>
      <c r="AN723" s="183"/>
      <c r="AO723" s="183"/>
      <c r="AP723" s="188"/>
      <c r="AQ723" s="134"/>
      <c r="AR723" s="134"/>
      <c r="AS723" s="189"/>
      <c r="AT723" s="189"/>
      <c r="AU723" s="134"/>
      <c r="AV723" s="189"/>
      <c r="AW723" s="189"/>
      <c r="AX723" s="189"/>
      <c r="AY723" s="134"/>
      <c r="AZ723" s="189"/>
      <c r="BA723" s="189"/>
      <c r="BB723" s="189"/>
      <c r="BC723" s="189"/>
      <c r="BD723" s="134"/>
      <c r="BE723" s="189"/>
      <c r="BF723" s="189"/>
      <c r="BG723" s="189"/>
      <c r="BH723" s="189"/>
      <c r="BI723" s="134"/>
      <c r="BJ723" s="189"/>
      <c r="BK723" s="189"/>
      <c r="BL723" s="189"/>
      <c r="BM723" s="189"/>
      <c r="BN723" s="189"/>
      <c r="BO723" s="189"/>
      <c r="BP723" s="189"/>
      <c r="BQ723" s="189"/>
      <c r="BR723" s="189"/>
      <c r="BS723" s="189"/>
      <c r="BT723" s="189"/>
      <c r="BU723" s="189"/>
      <c r="BV723" s="189"/>
      <c r="BW723" s="189"/>
      <c r="BX723" s="189"/>
      <c r="BY723" s="189"/>
      <c r="BZ723" s="189"/>
      <c r="CA723" s="189"/>
    </row>
    <row r="724">
      <c r="A724" s="174"/>
      <c r="B724" s="231"/>
      <c r="C724" s="231"/>
      <c r="E724" s="213"/>
      <c r="G724" s="178"/>
      <c r="H724" s="179"/>
      <c r="J724" s="133"/>
      <c r="L724" s="180"/>
      <c r="M724" s="181"/>
      <c r="N724" s="182"/>
      <c r="O724" s="183"/>
      <c r="P724" s="174"/>
      <c r="Q724" s="221"/>
      <c r="R724" s="183"/>
      <c r="S724" s="183"/>
      <c r="T724" s="183"/>
      <c r="U724" s="183"/>
      <c r="V724" s="174"/>
      <c r="W724" s="183"/>
      <c r="X724" s="183"/>
      <c r="Y724" s="183"/>
      <c r="Z724" s="183"/>
      <c r="AA724" s="183"/>
      <c r="AB724" s="183"/>
      <c r="AC724" s="183"/>
      <c r="AD724" s="183"/>
      <c r="AE724" s="183"/>
      <c r="AF724" s="183"/>
      <c r="AG724" s="183"/>
      <c r="AH724" s="183"/>
      <c r="AI724" s="183"/>
      <c r="AJ724" s="183"/>
      <c r="AK724" s="183"/>
      <c r="AL724" s="183"/>
      <c r="AM724" s="183"/>
      <c r="AN724" s="183"/>
      <c r="AO724" s="183"/>
      <c r="AP724" s="188"/>
      <c r="AQ724" s="134"/>
      <c r="AR724" s="134"/>
      <c r="AS724" s="189"/>
      <c r="AT724" s="189"/>
      <c r="AU724" s="134"/>
      <c r="AV724" s="189"/>
      <c r="AW724" s="189"/>
      <c r="AX724" s="189"/>
      <c r="AY724" s="134"/>
      <c r="AZ724" s="189"/>
      <c r="BA724" s="189"/>
      <c r="BB724" s="189"/>
      <c r="BC724" s="189"/>
      <c r="BD724" s="134"/>
      <c r="BE724" s="189"/>
      <c r="BF724" s="189"/>
      <c r="BG724" s="189"/>
      <c r="BH724" s="189"/>
      <c r="BI724" s="134"/>
      <c r="BJ724" s="189"/>
      <c r="BK724" s="189"/>
      <c r="BL724" s="189"/>
      <c r="BM724" s="189"/>
      <c r="BN724" s="189"/>
      <c r="BO724" s="189"/>
      <c r="BP724" s="189"/>
      <c r="BQ724" s="189"/>
      <c r="BR724" s="189"/>
      <c r="BS724" s="189"/>
      <c r="BT724" s="189"/>
      <c r="BU724" s="189"/>
      <c r="BV724" s="189"/>
      <c r="BW724" s="189"/>
      <c r="BX724" s="189"/>
      <c r="BY724" s="189"/>
      <c r="BZ724" s="189"/>
      <c r="CA724" s="189"/>
    </row>
    <row r="725">
      <c r="A725" s="174"/>
      <c r="B725" s="231"/>
      <c r="C725" s="231"/>
      <c r="E725" s="213"/>
      <c r="G725" s="178"/>
      <c r="H725" s="179"/>
      <c r="J725" s="133"/>
      <c r="L725" s="180"/>
      <c r="M725" s="181"/>
      <c r="N725" s="182"/>
      <c r="O725" s="183"/>
      <c r="P725" s="174"/>
      <c r="Q725" s="221"/>
      <c r="R725" s="183"/>
      <c r="S725" s="183"/>
      <c r="T725" s="183"/>
      <c r="U725" s="183"/>
      <c r="V725" s="174"/>
      <c r="W725" s="183"/>
      <c r="X725" s="183"/>
      <c r="Y725" s="183"/>
      <c r="Z725" s="183"/>
      <c r="AA725" s="183"/>
      <c r="AB725" s="183"/>
      <c r="AC725" s="183"/>
      <c r="AD725" s="183"/>
      <c r="AE725" s="183"/>
      <c r="AF725" s="183"/>
      <c r="AG725" s="183"/>
      <c r="AH725" s="183"/>
      <c r="AI725" s="183"/>
      <c r="AJ725" s="183"/>
      <c r="AK725" s="183"/>
      <c r="AL725" s="183"/>
      <c r="AM725" s="183"/>
      <c r="AN725" s="183"/>
      <c r="AO725" s="183"/>
      <c r="AP725" s="188"/>
      <c r="AQ725" s="134"/>
      <c r="AR725" s="134"/>
      <c r="AS725" s="189"/>
      <c r="AT725" s="189"/>
      <c r="AU725" s="134"/>
      <c r="AV725" s="189"/>
      <c r="AW725" s="189"/>
      <c r="AX725" s="189"/>
      <c r="AY725" s="134"/>
      <c r="AZ725" s="189"/>
      <c r="BA725" s="189"/>
      <c r="BB725" s="189"/>
      <c r="BC725" s="189"/>
      <c r="BD725" s="134"/>
      <c r="BE725" s="189"/>
      <c r="BF725" s="189"/>
      <c r="BG725" s="189"/>
      <c r="BH725" s="189"/>
      <c r="BI725" s="134"/>
      <c r="BJ725" s="189"/>
      <c r="BK725" s="189"/>
      <c r="BL725" s="189"/>
      <c r="BM725" s="189"/>
      <c r="BN725" s="189"/>
      <c r="BO725" s="189"/>
      <c r="BP725" s="189"/>
      <c r="BQ725" s="189"/>
      <c r="BR725" s="189"/>
      <c r="BS725" s="189"/>
      <c r="BT725" s="189"/>
      <c r="BU725" s="189"/>
      <c r="BV725" s="189"/>
      <c r="BW725" s="189"/>
      <c r="BX725" s="189"/>
      <c r="BY725" s="189"/>
      <c r="BZ725" s="189"/>
      <c r="CA725" s="189"/>
    </row>
    <row r="726">
      <c r="A726" s="174"/>
      <c r="B726" s="231"/>
      <c r="C726" s="231"/>
      <c r="E726" s="213"/>
      <c r="G726" s="178"/>
      <c r="H726" s="179"/>
      <c r="J726" s="133"/>
      <c r="L726" s="180"/>
      <c r="M726" s="181"/>
      <c r="N726" s="182"/>
      <c r="O726" s="183"/>
      <c r="P726" s="174"/>
      <c r="Q726" s="221"/>
      <c r="R726" s="183"/>
      <c r="S726" s="183"/>
      <c r="T726" s="183"/>
      <c r="U726" s="183"/>
      <c r="V726" s="174"/>
      <c r="W726" s="183"/>
      <c r="X726" s="183"/>
      <c r="Y726" s="183"/>
      <c r="Z726" s="183"/>
      <c r="AA726" s="183"/>
      <c r="AB726" s="183"/>
      <c r="AC726" s="183"/>
      <c r="AD726" s="183"/>
      <c r="AE726" s="183"/>
      <c r="AF726" s="183"/>
      <c r="AG726" s="183"/>
      <c r="AH726" s="183"/>
      <c r="AI726" s="183"/>
      <c r="AJ726" s="183"/>
      <c r="AK726" s="183"/>
      <c r="AL726" s="183"/>
      <c r="AM726" s="183"/>
      <c r="AN726" s="183"/>
      <c r="AO726" s="183"/>
      <c r="AP726" s="188"/>
      <c r="AQ726" s="134"/>
      <c r="AR726" s="134"/>
      <c r="AS726" s="189"/>
      <c r="AT726" s="189"/>
      <c r="AU726" s="134"/>
      <c r="AV726" s="189"/>
      <c r="AW726" s="189"/>
      <c r="AX726" s="189"/>
      <c r="AY726" s="134"/>
      <c r="AZ726" s="189"/>
      <c r="BA726" s="189"/>
      <c r="BB726" s="189"/>
      <c r="BC726" s="189"/>
      <c r="BD726" s="134"/>
      <c r="BE726" s="189"/>
      <c r="BF726" s="189"/>
      <c r="BG726" s="189"/>
      <c r="BH726" s="189"/>
      <c r="BI726" s="134"/>
      <c r="BJ726" s="189"/>
      <c r="BK726" s="189"/>
      <c r="BL726" s="189"/>
      <c r="BM726" s="189"/>
      <c r="BN726" s="189"/>
      <c r="BO726" s="189"/>
      <c r="BP726" s="189"/>
      <c r="BQ726" s="189"/>
      <c r="BR726" s="189"/>
      <c r="BS726" s="189"/>
      <c r="BT726" s="189"/>
      <c r="BU726" s="189"/>
      <c r="BV726" s="189"/>
      <c r="BW726" s="189"/>
      <c r="BX726" s="189"/>
      <c r="BY726" s="189"/>
      <c r="BZ726" s="189"/>
      <c r="CA726" s="189"/>
    </row>
    <row r="727">
      <c r="A727" s="174"/>
      <c r="B727" s="231"/>
      <c r="C727" s="231"/>
      <c r="E727" s="213"/>
      <c r="G727" s="178"/>
      <c r="H727" s="179"/>
      <c r="J727" s="133"/>
      <c r="L727" s="180"/>
      <c r="M727" s="181"/>
      <c r="N727" s="182"/>
      <c r="O727" s="183"/>
      <c r="P727" s="174"/>
      <c r="Q727" s="221"/>
      <c r="R727" s="183"/>
      <c r="S727" s="183"/>
      <c r="T727" s="183"/>
      <c r="U727" s="183"/>
      <c r="V727" s="174"/>
      <c r="W727" s="183"/>
      <c r="X727" s="183"/>
      <c r="Y727" s="183"/>
      <c r="Z727" s="183"/>
      <c r="AA727" s="183"/>
      <c r="AB727" s="183"/>
      <c r="AC727" s="183"/>
      <c r="AD727" s="183"/>
      <c r="AE727" s="183"/>
      <c r="AF727" s="183"/>
      <c r="AG727" s="183"/>
      <c r="AH727" s="183"/>
      <c r="AI727" s="183"/>
      <c r="AJ727" s="183"/>
      <c r="AK727" s="183"/>
      <c r="AL727" s="183"/>
      <c r="AM727" s="183"/>
      <c r="AN727" s="183"/>
      <c r="AO727" s="183"/>
      <c r="AP727" s="188"/>
      <c r="AQ727" s="134"/>
      <c r="AR727" s="134"/>
      <c r="AS727" s="189"/>
      <c r="AT727" s="189"/>
      <c r="AU727" s="134"/>
      <c r="AV727" s="189"/>
      <c r="AW727" s="189"/>
      <c r="AX727" s="189"/>
      <c r="AY727" s="134"/>
      <c r="AZ727" s="189"/>
      <c r="BA727" s="189"/>
      <c r="BB727" s="189"/>
      <c r="BC727" s="189"/>
      <c r="BD727" s="134"/>
      <c r="BE727" s="189"/>
      <c r="BF727" s="189"/>
      <c r="BG727" s="189"/>
      <c r="BH727" s="189"/>
      <c r="BI727" s="134"/>
      <c r="BJ727" s="189"/>
      <c r="BK727" s="189"/>
      <c r="BL727" s="189"/>
      <c r="BM727" s="189"/>
      <c r="BN727" s="189"/>
      <c r="BO727" s="189"/>
      <c r="BP727" s="189"/>
      <c r="BQ727" s="189"/>
      <c r="BR727" s="189"/>
      <c r="BS727" s="189"/>
      <c r="BT727" s="189"/>
      <c r="BU727" s="189"/>
      <c r="BV727" s="189"/>
      <c r="BW727" s="189"/>
      <c r="BX727" s="189"/>
      <c r="BY727" s="189"/>
      <c r="BZ727" s="189"/>
      <c r="CA727" s="189"/>
    </row>
    <row r="728">
      <c r="A728" s="174"/>
      <c r="B728" s="231"/>
      <c r="C728" s="231"/>
      <c r="E728" s="213"/>
      <c r="G728" s="178"/>
      <c r="H728" s="179"/>
      <c r="J728" s="133"/>
      <c r="L728" s="180"/>
      <c r="M728" s="181"/>
      <c r="N728" s="182"/>
      <c r="O728" s="183"/>
      <c r="P728" s="174"/>
      <c r="Q728" s="221"/>
      <c r="R728" s="183"/>
      <c r="S728" s="183"/>
      <c r="T728" s="183"/>
      <c r="U728" s="183"/>
      <c r="V728" s="174"/>
      <c r="W728" s="183"/>
      <c r="X728" s="183"/>
      <c r="Y728" s="183"/>
      <c r="Z728" s="183"/>
      <c r="AA728" s="183"/>
      <c r="AB728" s="183"/>
      <c r="AC728" s="183"/>
      <c r="AD728" s="183"/>
      <c r="AE728" s="183"/>
      <c r="AF728" s="183"/>
      <c r="AG728" s="183"/>
      <c r="AH728" s="183"/>
      <c r="AI728" s="183"/>
      <c r="AJ728" s="183"/>
      <c r="AK728" s="183"/>
      <c r="AL728" s="183"/>
      <c r="AM728" s="183"/>
      <c r="AN728" s="183"/>
      <c r="AO728" s="183"/>
      <c r="AP728" s="188"/>
      <c r="AQ728" s="134"/>
      <c r="AR728" s="134"/>
      <c r="AS728" s="189"/>
      <c r="AT728" s="189"/>
      <c r="AU728" s="134"/>
      <c r="AV728" s="189"/>
      <c r="AW728" s="189"/>
      <c r="AX728" s="189"/>
      <c r="AY728" s="134"/>
      <c r="AZ728" s="189"/>
      <c r="BA728" s="189"/>
      <c r="BB728" s="189"/>
      <c r="BC728" s="189"/>
      <c r="BD728" s="134"/>
      <c r="BE728" s="189"/>
      <c r="BF728" s="189"/>
      <c r="BG728" s="189"/>
      <c r="BH728" s="189"/>
      <c r="BI728" s="134"/>
      <c r="BJ728" s="189"/>
      <c r="BK728" s="189"/>
      <c r="BL728" s="189"/>
      <c r="BM728" s="189"/>
      <c r="BN728" s="189"/>
      <c r="BO728" s="189"/>
      <c r="BP728" s="189"/>
      <c r="BQ728" s="189"/>
      <c r="BR728" s="189"/>
      <c r="BS728" s="189"/>
      <c r="BT728" s="189"/>
      <c r="BU728" s="189"/>
      <c r="BV728" s="189"/>
      <c r="BW728" s="189"/>
      <c r="BX728" s="189"/>
      <c r="BY728" s="189"/>
      <c r="BZ728" s="189"/>
      <c r="CA728" s="189"/>
    </row>
    <row r="729">
      <c r="A729" s="174"/>
      <c r="B729" s="231"/>
      <c r="C729" s="231"/>
      <c r="E729" s="213"/>
      <c r="G729" s="178"/>
      <c r="H729" s="179"/>
      <c r="J729" s="133"/>
      <c r="L729" s="180"/>
      <c r="M729" s="181"/>
      <c r="N729" s="182"/>
      <c r="O729" s="183"/>
      <c r="P729" s="174"/>
      <c r="Q729" s="221"/>
      <c r="R729" s="183"/>
      <c r="S729" s="183"/>
      <c r="T729" s="183"/>
      <c r="U729" s="183"/>
      <c r="V729" s="174"/>
      <c r="W729" s="183"/>
      <c r="X729" s="183"/>
      <c r="Y729" s="183"/>
      <c r="Z729" s="183"/>
      <c r="AA729" s="183"/>
      <c r="AB729" s="183"/>
      <c r="AC729" s="183"/>
      <c r="AD729" s="183"/>
      <c r="AE729" s="183"/>
      <c r="AF729" s="183"/>
      <c r="AG729" s="183"/>
      <c r="AH729" s="183"/>
      <c r="AI729" s="183"/>
      <c r="AJ729" s="183"/>
      <c r="AK729" s="183"/>
      <c r="AL729" s="183"/>
      <c r="AM729" s="183"/>
      <c r="AN729" s="183"/>
      <c r="AO729" s="183"/>
      <c r="AP729" s="188"/>
      <c r="AQ729" s="134"/>
      <c r="AR729" s="134"/>
      <c r="AS729" s="189"/>
      <c r="AT729" s="189"/>
      <c r="AU729" s="134"/>
      <c r="AV729" s="189"/>
      <c r="AW729" s="189"/>
      <c r="AX729" s="189"/>
      <c r="AY729" s="134"/>
      <c r="AZ729" s="189"/>
      <c r="BA729" s="189"/>
      <c r="BB729" s="189"/>
      <c r="BC729" s="189"/>
      <c r="BD729" s="134"/>
      <c r="BE729" s="189"/>
      <c r="BF729" s="189"/>
      <c r="BG729" s="189"/>
      <c r="BH729" s="189"/>
      <c r="BI729" s="134"/>
      <c r="BJ729" s="189"/>
      <c r="BK729" s="189"/>
      <c r="BL729" s="189"/>
      <c r="BM729" s="189"/>
      <c r="BN729" s="189"/>
      <c r="BO729" s="189"/>
      <c r="BP729" s="189"/>
      <c r="BQ729" s="189"/>
      <c r="BR729" s="189"/>
      <c r="BS729" s="189"/>
      <c r="BT729" s="189"/>
      <c r="BU729" s="189"/>
      <c r="BV729" s="189"/>
      <c r="BW729" s="189"/>
      <c r="BX729" s="189"/>
      <c r="BY729" s="189"/>
      <c r="BZ729" s="189"/>
      <c r="CA729" s="189"/>
    </row>
    <row r="730">
      <c r="A730" s="174"/>
      <c r="B730" s="231"/>
      <c r="C730" s="231"/>
      <c r="E730" s="213"/>
      <c r="G730" s="178"/>
      <c r="H730" s="179"/>
      <c r="J730" s="133"/>
      <c r="L730" s="180"/>
      <c r="M730" s="181"/>
      <c r="N730" s="182"/>
      <c r="O730" s="183"/>
      <c r="P730" s="174"/>
      <c r="Q730" s="221"/>
      <c r="R730" s="183"/>
      <c r="S730" s="183"/>
      <c r="T730" s="183"/>
      <c r="U730" s="183"/>
      <c r="V730" s="174"/>
      <c r="W730" s="183"/>
      <c r="X730" s="183"/>
      <c r="Y730" s="183"/>
      <c r="Z730" s="183"/>
      <c r="AA730" s="183"/>
      <c r="AB730" s="183"/>
      <c r="AC730" s="183"/>
      <c r="AD730" s="183"/>
      <c r="AE730" s="183"/>
      <c r="AF730" s="183"/>
      <c r="AG730" s="183"/>
      <c r="AH730" s="183"/>
      <c r="AI730" s="183"/>
      <c r="AJ730" s="183"/>
      <c r="AK730" s="183"/>
      <c r="AL730" s="183"/>
      <c r="AM730" s="183"/>
      <c r="AN730" s="183"/>
      <c r="AO730" s="183"/>
      <c r="AP730" s="188"/>
      <c r="AQ730" s="134"/>
      <c r="AR730" s="134"/>
      <c r="AS730" s="189"/>
      <c r="AT730" s="189"/>
      <c r="AU730" s="134"/>
      <c r="AV730" s="189"/>
      <c r="AW730" s="189"/>
      <c r="AX730" s="189"/>
      <c r="AY730" s="134"/>
      <c r="AZ730" s="189"/>
      <c r="BA730" s="189"/>
      <c r="BB730" s="189"/>
      <c r="BC730" s="189"/>
      <c r="BD730" s="134"/>
      <c r="BE730" s="189"/>
      <c r="BF730" s="189"/>
      <c r="BG730" s="189"/>
      <c r="BH730" s="189"/>
      <c r="BI730" s="134"/>
      <c r="BJ730" s="189"/>
      <c r="BK730" s="189"/>
      <c r="BL730" s="189"/>
      <c r="BM730" s="189"/>
      <c r="BN730" s="189"/>
      <c r="BO730" s="189"/>
      <c r="BP730" s="189"/>
      <c r="BQ730" s="189"/>
      <c r="BR730" s="189"/>
      <c r="BS730" s="189"/>
      <c r="BT730" s="189"/>
      <c r="BU730" s="189"/>
      <c r="BV730" s="189"/>
      <c r="BW730" s="189"/>
      <c r="BX730" s="189"/>
      <c r="BY730" s="189"/>
      <c r="BZ730" s="189"/>
      <c r="CA730" s="189"/>
    </row>
    <row r="731">
      <c r="A731" s="174"/>
      <c r="B731" s="231"/>
      <c r="C731" s="231"/>
      <c r="E731" s="213"/>
      <c r="G731" s="178"/>
      <c r="H731" s="179"/>
      <c r="J731" s="133"/>
      <c r="L731" s="180"/>
      <c r="M731" s="181"/>
      <c r="N731" s="182"/>
      <c r="O731" s="183"/>
      <c r="P731" s="174"/>
      <c r="Q731" s="221"/>
      <c r="R731" s="183"/>
      <c r="S731" s="183"/>
      <c r="T731" s="183"/>
      <c r="U731" s="183"/>
      <c r="V731" s="174"/>
      <c r="W731" s="183"/>
      <c r="X731" s="183"/>
      <c r="Y731" s="183"/>
      <c r="Z731" s="183"/>
      <c r="AA731" s="183"/>
      <c r="AB731" s="183"/>
      <c r="AC731" s="183"/>
      <c r="AD731" s="183"/>
      <c r="AE731" s="183"/>
      <c r="AF731" s="183"/>
      <c r="AG731" s="183"/>
      <c r="AH731" s="183"/>
      <c r="AI731" s="183"/>
      <c r="AJ731" s="183"/>
      <c r="AK731" s="183"/>
      <c r="AL731" s="183"/>
      <c r="AM731" s="183"/>
      <c r="AN731" s="183"/>
      <c r="AO731" s="183"/>
      <c r="AP731" s="188"/>
      <c r="AQ731" s="134"/>
      <c r="AR731" s="134"/>
      <c r="AS731" s="189"/>
      <c r="AT731" s="189"/>
      <c r="AU731" s="134"/>
      <c r="AV731" s="189"/>
      <c r="AW731" s="189"/>
      <c r="AX731" s="189"/>
      <c r="AY731" s="134"/>
      <c r="AZ731" s="189"/>
      <c r="BA731" s="189"/>
      <c r="BB731" s="189"/>
      <c r="BC731" s="189"/>
      <c r="BD731" s="134"/>
      <c r="BE731" s="189"/>
      <c r="BF731" s="189"/>
      <c r="BG731" s="189"/>
      <c r="BH731" s="189"/>
      <c r="BI731" s="134"/>
      <c r="BJ731" s="189"/>
      <c r="BK731" s="189"/>
      <c r="BL731" s="189"/>
      <c r="BM731" s="189"/>
      <c r="BN731" s="189"/>
      <c r="BO731" s="189"/>
      <c r="BP731" s="189"/>
      <c r="BQ731" s="189"/>
      <c r="BR731" s="189"/>
      <c r="BS731" s="189"/>
      <c r="BT731" s="189"/>
      <c r="BU731" s="189"/>
      <c r="BV731" s="189"/>
      <c r="BW731" s="189"/>
      <c r="BX731" s="189"/>
      <c r="BY731" s="189"/>
      <c r="BZ731" s="189"/>
      <c r="CA731" s="189"/>
    </row>
    <row r="732">
      <c r="A732" s="174"/>
      <c r="B732" s="231"/>
      <c r="C732" s="231"/>
      <c r="E732" s="213"/>
      <c r="G732" s="178"/>
      <c r="H732" s="179"/>
      <c r="J732" s="133"/>
      <c r="L732" s="180"/>
      <c r="M732" s="181"/>
      <c r="N732" s="182"/>
      <c r="O732" s="183"/>
      <c r="P732" s="174"/>
      <c r="Q732" s="221"/>
      <c r="R732" s="183"/>
      <c r="S732" s="183"/>
      <c r="T732" s="183"/>
      <c r="U732" s="183"/>
      <c r="V732" s="174"/>
      <c r="W732" s="183"/>
      <c r="X732" s="183"/>
      <c r="Y732" s="183"/>
      <c r="Z732" s="183"/>
      <c r="AA732" s="183"/>
      <c r="AB732" s="183"/>
      <c r="AC732" s="183"/>
      <c r="AD732" s="183"/>
      <c r="AE732" s="183"/>
      <c r="AF732" s="183"/>
      <c r="AG732" s="183"/>
      <c r="AH732" s="183"/>
      <c r="AI732" s="183"/>
      <c r="AJ732" s="183"/>
      <c r="AK732" s="183"/>
      <c r="AL732" s="183"/>
      <c r="AM732" s="183"/>
      <c r="AN732" s="183"/>
      <c r="AO732" s="183"/>
      <c r="AP732" s="188"/>
      <c r="AQ732" s="134"/>
      <c r="AR732" s="134"/>
      <c r="AS732" s="189"/>
      <c r="AT732" s="189"/>
      <c r="AU732" s="134"/>
      <c r="AV732" s="189"/>
      <c r="AW732" s="189"/>
      <c r="AX732" s="189"/>
      <c r="AY732" s="134"/>
      <c r="AZ732" s="189"/>
      <c r="BA732" s="189"/>
      <c r="BB732" s="189"/>
      <c r="BC732" s="189"/>
      <c r="BD732" s="134"/>
      <c r="BE732" s="189"/>
      <c r="BF732" s="189"/>
      <c r="BG732" s="189"/>
      <c r="BH732" s="189"/>
      <c r="BI732" s="134"/>
      <c r="BJ732" s="189"/>
      <c r="BK732" s="189"/>
      <c r="BL732" s="189"/>
      <c r="BM732" s="189"/>
      <c r="BN732" s="189"/>
      <c r="BO732" s="189"/>
      <c r="BP732" s="189"/>
      <c r="BQ732" s="189"/>
      <c r="BR732" s="189"/>
      <c r="BS732" s="189"/>
      <c r="BT732" s="189"/>
      <c r="BU732" s="189"/>
      <c r="BV732" s="189"/>
      <c r="BW732" s="189"/>
      <c r="BX732" s="189"/>
      <c r="BY732" s="189"/>
      <c r="BZ732" s="189"/>
      <c r="CA732" s="189"/>
    </row>
    <row r="733">
      <c r="A733" s="174"/>
      <c r="B733" s="231"/>
      <c r="C733" s="231"/>
      <c r="E733" s="213"/>
      <c r="G733" s="178"/>
      <c r="H733" s="179"/>
      <c r="J733" s="133"/>
      <c r="L733" s="180"/>
      <c r="M733" s="181"/>
      <c r="N733" s="182"/>
      <c r="O733" s="183"/>
      <c r="P733" s="174"/>
      <c r="Q733" s="221"/>
      <c r="R733" s="183"/>
      <c r="S733" s="183"/>
      <c r="T733" s="183"/>
      <c r="U733" s="183"/>
      <c r="V733" s="174"/>
      <c r="W733" s="183"/>
      <c r="X733" s="183"/>
      <c r="Y733" s="183"/>
      <c r="Z733" s="183"/>
      <c r="AA733" s="183"/>
      <c r="AB733" s="183"/>
      <c r="AC733" s="183"/>
      <c r="AD733" s="183"/>
      <c r="AE733" s="183"/>
      <c r="AF733" s="183"/>
      <c r="AG733" s="183"/>
      <c r="AH733" s="183"/>
      <c r="AI733" s="183"/>
      <c r="AJ733" s="183"/>
      <c r="AK733" s="183"/>
      <c r="AL733" s="183"/>
      <c r="AM733" s="183"/>
      <c r="AN733" s="183"/>
      <c r="AO733" s="183"/>
      <c r="AP733" s="188"/>
      <c r="AQ733" s="134"/>
      <c r="AR733" s="134"/>
      <c r="AS733" s="189"/>
      <c r="AT733" s="189"/>
      <c r="AU733" s="134"/>
      <c r="AV733" s="189"/>
      <c r="AW733" s="189"/>
      <c r="AX733" s="189"/>
      <c r="AY733" s="134"/>
      <c r="AZ733" s="189"/>
      <c r="BA733" s="189"/>
      <c r="BB733" s="189"/>
      <c r="BC733" s="189"/>
      <c r="BD733" s="134"/>
      <c r="BE733" s="189"/>
      <c r="BF733" s="189"/>
      <c r="BG733" s="189"/>
      <c r="BH733" s="189"/>
      <c r="BI733" s="134"/>
      <c r="BJ733" s="189"/>
      <c r="BK733" s="189"/>
      <c r="BL733" s="189"/>
      <c r="BM733" s="189"/>
      <c r="BN733" s="189"/>
      <c r="BO733" s="189"/>
      <c r="BP733" s="189"/>
      <c r="BQ733" s="189"/>
      <c r="BR733" s="189"/>
      <c r="BS733" s="189"/>
      <c r="BT733" s="189"/>
      <c r="BU733" s="189"/>
      <c r="BV733" s="189"/>
      <c r="BW733" s="189"/>
      <c r="BX733" s="189"/>
      <c r="BY733" s="189"/>
      <c r="BZ733" s="189"/>
      <c r="CA733" s="189"/>
    </row>
    <row r="734">
      <c r="A734" s="174"/>
      <c r="B734" s="231"/>
      <c r="C734" s="231"/>
      <c r="E734" s="213"/>
      <c r="G734" s="178"/>
      <c r="H734" s="179"/>
      <c r="J734" s="133"/>
      <c r="L734" s="180"/>
      <c r="M734" s="181"/>
      <c r="N734" s="182"/>
      <c r="O734" s="183"/>
      <c r="P734" s="174"/>
      <c r="Q734" s="221"/>
      <c r="R734" s="183"/>
      <c r="S734" s="183"/>
      <c r="T734" s="183"/>
      <c r="U734" s="183"/>
      <c r="V734" s="174"/>
      <c r="W734" s="183"/>
      <c r="X734" s="183"/>
      <c r="Y734" s="183"/>
      <c r="Z734" s="183"/>
      <c r="AA734" s="183"/>
      <c r="AB734" s="183"/>
      <c r="AC734" s="183"/>
      <c r="AD734" s="183"/>
      <c r="AE734" s="183"/>
      <c r="AF734" s="183"/>
      <c r="AG734" s="183"/>
      <c r="AH734" s="183"/>
      <c r="AI734" s="183"/>
      <c r="AJ734" s="183"/>
      <c r="AK734" s="183"/>
      <c r="AL734" s="183"/>
      <c r="AM734" s="183"/>
      <c r="AN734" s="183"/>
      <c r="AO734" s="183"/>
      <c r="AP734" s="188"/>
      <c r="AQ734" s="134"/>
      <c r="AR734" s="134"/>
      <c r="AS734" s="189"/>
      <c r="AT734" s="189"/>
      <c r="AU734" s="134"/>
      <c r="AV734" s="189"/>
      <c r="AW734" s="189"/>
      <c r="AX734" s="189"/>
      <c r="AY734" s="134"/>
      <c r="AZ734" s="189"/>
      <c r="BA734" s="189"/>
      <c r="BB734" s="189"/>
      <c r="BC734" s="189"/>
      <c r="BD734" s="134"/>
      <c r="BE734" s="189"/>
      <c r="BF734" s="189"/>
      <c r="BG734" s="189"/>
      <c r="BH734" s="189"/>
      <c r="BI734" s="134"/>
      <c r="BJ734" s="189"/>
      <c r="BK734" s="189"/>
      <c r="BL734" s="189"/>
      <c r="BM734" s="189"/>
      <c r="BN734" s="189"/>
      <c r="BO734" s="189"/>
      <c r="BP734" s="189"/>
      <c r="BQ734" s="189"/>
      <c r="BR734" s="189"/>
      <c r="BS734" s="189"/>
      <c r="BT734" s="189"/>
      <c r="BU734" s="189"/>
      <c r="BV734" s="189"/>
      <c r="BW734" s="189"/>
      <c r="BX734" s="189"/>
      <c r="BY734" s="189"/>
      <c r="BZ734" s="189"/>
      <c r="CA734" s="189"/>
    </row>
    <row r="735">
      <c r="A735" s="174"/>
      <c r="B735" s="231"/>
      <c r="C735" s="231"/>
      <c r="E735" s="213"/>
      <c r="G735" s="178"/>
      <c r="H735" s="179"/>
      <c r="J735" s="133"/>
      <c r="L735" s="180"/>
      <c r="M735" s="181"/>
      <c r="N735" s="182"/>
      <c r="O735" s="183"/>
      <c r="P735" s="174"/>
      <c r="Q735" s="221"/>
      <c r="R735" s="183"/>
      <c r="S735" s="183"/>
      <c r="T735" s="183"/>
      <c r="U735" s="183"/>
      <c r="V735" s="174"/>
      <c r="W735" s="183"/>
      <c r="X735" s="183"/>
      <c r="Y735" s="183"/>
      <c r="Z735" s="183"/>
      <c r="AA735" s="183"/>
      <c r="AB735" s="183"/>
      <c r="AC735" s="183"/>
      <c r="AD735" s="183"/>
      <c r="AE735" s="183"/>
      <c r="AF735" s="183"/>
      <c r="AG735" s="183"/>
      <c r="AH735" s="183"/>
      <c r="AI735" s="183"/>
      <c r="AJ735" s="183"/>
      <c r="AK735" s="183"/>
      <c r="AL735" s="183"/>
      <c r="AM735" s="183"/>
      <c r="AN735" s="183"/>
      <c r="AO735" s="183"/>
      <c r="AP735" s="188"/>
      <c r="AQ735" s="134"/>
      <c r="AR735" s="134"/>
      <c r="AS735" s="189"/>
      <c r="AT735" s="189"/>
      <c r="AU735" s="134"/>
      <c r="AV735" s="189"/>
      <c r="AW735" s="189"/>
      <c r="AX735" s="189"/>
      <c r="AY735" s="134"/>
      <c r="AZ735" s="189"/>
      <c r="BA735" s="189"/>
      <c r="BB735" s="189"/>
      <c r="BC735" s="189"/>
      <c r="BD735" s="134"/>
      <c r="BE735" s="189"/>
      <c r="BF735" s="189"/>
      <c r="BG735" s="189"/>
      <c r="BH735" s="189"/>
      <c r="BI735" s="134"/>
      <c r="BJ735" s="189"/>
      <c r="BK735" s="189"/>
      <c r="BL735" s="189"/>
      <c r="BM735" s="189"/>
      <c r="BN735" s="189"/>
      <c r="BO735" s="189"/>
      <c r="BP735" s="189"/>
      <c r="BQ735" s="189"/>
      <c r="BR735" s="189"/>
      <c r="BS735" s="189"/>
      <c r="BT735" s="189"/>
      <c r="BU735" s="189"/>
      <c r="BV735" s="189"/>
      <c r="BW735" s="189"/>
      <c r="BX735" s="189"/>
      <c r="BY735" s="189"/>
      <c r="BZ735" s="189"/>
      <c r="CA735" s="189"/>
    </row>
    <row r="736">
      <c r="A736" s="174"/>
      <c r="B736" s="231"/>
      <c r="C736" s="231"/>
      <c r="E736" s="213"/>
      <c r="G736" s="178"/>
      <c r="H736" s="179"/>
      <c r="J736" s="133"/>
      <c r="L736" s="180"/>
      <c r="M736" s="181"/>
      <c r="N736" s="182"/>
      <c r="O736" s="183"/>
      <c r="P736" s="174"/>
      <c r="Q736" s="221"/>
      <c r="R736" s="183"/>
      <c r="S736" s="183"/>
      <c r="T736" s="183"/>
      <c r="U736" s="183"/>
      <c r="V736" s="174"/>
      <c r="W736" s="183"/>
      <c r="X736" s="183"/>
      <c r="Y736" s="183"/>
      <c r="Z736" s="183"/>
      <c r="AA736" s="183"/>
      <c r="AB736" s="183"/>
      <c r="AC736" s="183"/>
      <c r="AD736" s="183"/>
      <c r="AE736" s="183"/>
      <c r="AF736" s="183"/>
      <c r="AG736" s="183"/>
      <c r="AH736" s="183"/>
      <c r="AI736" s="183"/>
      <c r="AJ736" s="183"/>
      <c r="AK736" s="183"/>
      <c r="AL736" s="183"/>
      <c r="AM736" s="183"/>
      <c r="AN736" s="183"/>
      <c r="AO736" s="183"/>
      <c r="AP736" s="188"/>
      <c r="AQ736" s="134"/>
      <c r="AR736" s="134"/>
      <c r="AS736" s="189"/>
      <c r="AT736" s="189"/>
      <c r="AU736" s="134"/>
      <c r="AV736" s="189"/>
      <c r="AW736" s="189"/>
      <c r="AX736" s="189"/>
      <c r="AY736" s="134"/>
      <c r="AZ736" s="189"/>
      <c r="BA736" s="189"/>
      <c r="BB736" s="189"/>
      <c r="BC736" s="189"/>
      <c r="BD736" s="134"/>
      <c r="BE736" s="189"/>
      <c r="BF736" s="189"/>
      <c r="BG736" s="189"/>
      <c r="BH736" s="189"/>
      <c r="BI736" s="134"/>
      <c r="BJ736" s="189"/>
      <c r="BK736" s="189"/>
      <c r="BL736" s="189"/>
      <c r="BM736" s="189"/>
      <c r="BN736" s="189"/>
      <c r="BO736" s="189"/>
      <c r="BP736" s="189"/>
      <c r="BQ736" s="189"/>
      <c r="BR736" s="189"/>
      <c r="BS736" s="189"/>
      <c r="BT736" s="189"/>
      <c r="BU736" s="189"/>
      <c r="BV736" s="189"/>
      <c r="BW736" s="189"/>
      <c r="BX736" s="189"/>
      <c r="BY736" s="189"/>
      <c r="BZ736" s="189"/>
      <c r="CA736" s="189"/>
    </row>
    <row r="737">
      <c r="A737" s="174"/>
      <c r="B737" s="231"/>
      <c r="C737" s="231"/>
      <c r="E737" s="213"/>
      <c r="G737" s="178"/>
      <c r="H737" s="179"/>
      <c r="J737" s="133"/>
      <c r="L737" s="180"/>
      <c r="M737" s="181"/>
      <c r="N737" s="182"/>
      <c r="O737" s="183"/>
      <c r="P737" s="174"/>
      <c r="Q737" s="221"/>
      <c r="R737" s="183"/>
      <c r="S737" s="183"/>
      <c r="T737" s="183"/>
      <c r="U737" s="183"/>
      <c r="V737" s="174"/>
      <c r="W737" s="183"/>
      <c r="X737" s="183"/>
      <c r="Y737" s="183"/>
      <c r="Z737" s="183"/>
      <c r="AA737" s="183"/>
      <c r="AB737" s="183"/>
      <c r="AC737" s="183"/>
      <c r="AD737" s="183"/>
      <c r="AE737" s="183"/>
      <c r="AF737" s="183"/>
      <c r="AG737" s="183"/>
      <c r="AH737" s="183"/>
      <c r="AI737" s="183"/>
      <c r="AJ737" s="183"/>
      <c r="AK737" s="183"/>
      <c r="AL737" s="183"/>
      <c r="AM737" s="183"/>
      <c r="AN737" s="183"/>
      <c r="AO737" s="183"/>
      <c r="AP737" s="188"/>
      <c r="AQ737" s="134"/>
      <c r="AR737" s="134"/>
      <c r="AS737" s="189"/>
      <c r="AT737" s="189"/>
      <c r="AU737" s="134"/>
      <c r="AV737" s="189"/>
      <c r="AW737" s="189"/>
      <c r="AX737" s="189"/>
      <c r="AY737" s="134"/>
      <c r="AZ737" s="189"/>
      <c r="BA737" s="189"/>
      <c r="BB737" s="189"/>
      <c r="BC737" s="189"/>
      <c r="BD737" s="134"/>
      <c r="BE737" s="189"/>
      <c r="BF737" s="189"/>
      <c r="BG737" s="189"/>
      <c r="BH737" s="189"/>
      <c r="BI737" s="134"/>
      <c r="BJ737" s="189"/>
      <c r="BK737" s="189"/>
      <c r="BL737" s="189"/>
      <c r="BM737" s="189"/>
      <c r="BN737" s="189"/>
      <c r="BO737" s="189"/>
      <c r="BP737" s="189"/>
      <c r="BQ737" s="189"/>
      <c r="BR737" s="189"/>
      <c r="BS737" s="189"/>
      <c r="BT737" s="189"/>
      <c r="BU737" s="189"/>
      <c r="BV737" s="189"/>
      <c r="BW737" s="189"/>
      <c r="BX737" s="189"/>
      <c r="BY737" s="189"/>
      <c r="BZ737" s="189"/>
      <c r="CA737" s="189"/>
    </row>
    <row r="738">
      <c r="A738" s="174"/>
      <c r="B738" s="231"/>
      <c r="C738" s="231"/>
      <c r="E738" s="213"/>
      <c r="G738" s="178"/>
      <c r="H738" s="179"/>
      <c r="J738" s="133"/>
      <c r="L738" s="180"/>
      <c r="M738" s="181"/>
      <c r="N738" s="182"/>
      <c r="O738" s="183"/>
      <c r="P738" s="174"/>
      <c r="Q738" s="221"/>
      <c r="R738" s="183"/>
      <c r="S738" s="183"/>
      <c r="T738" s="183"/>
      <c r="U738" s="183"/>
      <c r="V738" s="174"/>
      <c r="W738" s="183"/>
      <c r="X738" s="183"/>
      <c r="Y738" s="183"/>
      <c r="Z738" s="183"/>
      <c r="AA738" s="183"/>
      <c r="AB738" s="183"/>
      <c r="AC738" s="183"/>
      <c r="AD738" s="183"/>
      <c r="AE738" s="183"/>
      <c r="AF738" s="183"/>
      <c r="AG738" s="183"/>
      <c r="AH738" s="183"/>
      <c r="AI738" s="183"/>
      <c r="AJ738" s="183"/>
      <c r="AK738" s="183"/>
      <c r="AL738" s="183"/>
      <c r="AM738" s="183"/>
      <c r="AN738" s="183"/>
      <c r="AO738" s="183"/>
      <c r="AP738" s="188"/>
      <c r="AQ738" s="134"/>
      <c r="AR738" s="134"/>
      <c r="AS738" s="189"/>
      <c r="AT738" s="189"/>
      <c r="AU738" s="134"/>
      <c r="AV738" s="189"/>
      <c r="AW738" s="189"/>
      <c r="AX738" s="189"/>
      <c r="AY738" s="134"/>
      <c r="AZ738" s="189"/>
      <c r="BA738" s="189"/>
      <c r="BB738" s="189"/>
      <c r="BC738" s="189"/>
      <c r="BD738" s="134"/>
      <c r="BE738" s="189"/>
      <c r="BF738" s="189"/>
      <c r="BG738" s="189"/>
      <c r="BH738" s="189"/>
      <c r="BI738" s="134"/>
      <c r="BJ738" s="189"/>
      <c r="BK738" s="189"/>
      <c r="BL738" s="189"/>
      <c r="BM738" s="189"/>
      <c r="BN738" s="189"/>
      <c r="BO738" s="189"/>
      <c r="BP738" s="189"/>
      <c r="BQ738" s="189"/>
      <c r="BR738" s="189"/>
      <c r="BS738" s="189"/>
      <c r="BT738" s="189"/>
      <c r="BU738" s="189"/>
      <c r="BV738" s="189"/>
      <c r="BW738" s="189"/>
      <c r="BX738" s="189"/>
      <c r="BY738" s="189"/>
      <c r="BZ738" s="189"/>
      <c r="CA738" s="189"/>
    </row>
    <row r="739">
      <c r="A739" s="174"/>
      <c r="B739" s="231"/>
      <c r="C739" s="231"/>
      <c r="E739" s="213"/>
      <c r="G739" s="178"/>
      <c r="H739" s="179"/>
      <c r="J739" s="133"/>
      <c r="L739" s="180"/>
      <c r="M739" s="181"/>
      <c r="N739" s="182"/>
      <c r="O739" s="183"/>
      <c r="P739" s="174"/>
      <c r="Q739" s="221"/>
      <c r="R739" s="183"/>
      <c r="S739" s="183"/>
      <c r="T739" s="183"/>
      <c r="U739" s="183"/>
      <c r="V739" s="174"/>
      <c r="W739" s="183"/>
      <c r="X739" s="183"/>
      <c r="Y739" s="183"/>
      <c r="Z739" s="183"/>
      <c r="AA739" s="183"/>
      <c r="AB739" s="183"/>
      <c r="AC739" s="183"/>
      <c r="AD739" s="183"/>
      <c r="AE739" s="183"/>
      <c r="AF739" s="183"/>
      <c r="AG739" s="183"/>
      <c r="AH739" s="183"/>
      <c r="AI739" s="183"/>
      <c r="AJ739" s="183"/>
      <c r="AK739" s="183"/>
      <c r="AL739" s="183"/>
      <c r="AM739" s="183"/>
      <c r="AN739" s="183"/>
      <c r="AO739" s="183"/>
      <c r="AP739" s="188"/>
      <c r="AQ739" s="134"/>
      <c r="AR739" s="134"/>
      <c r="AS739" s="189"/>
      <c r="AT739" s="189"/>
      <c r="AU739" s="134"/>
      <c r="AV739" s="189"/>
      <c r="AW739" s="189"/>
      <c r="AX739" s="189"/>
      <c r="AY739" s="134"/>
      <c r="AZ739" s="189"/>
      <c r="BA739" s="189"/>
      <c r="BB739" s="189"/>
      <c r="BC739" s="189"/>
      <c r="BD739" s="134"/>
      <c r="BE739" s="189"/>
      <c r="BF739" s="189"/>
      <c r="BG739" s="189"/>
      <c r="BH739" s="189"/>
      <c r="BI739" s="134"/>
      <c r="BJ739" s="189"/>
      <c r="BK739" s="189"/>
      <c r="BL739" s="189"/>
      <c r="BM739" s="189"/>
      <c r="BN739" s="189"/>
      <c r="BO739" s="189"/>
      <c r="BP739" s="189"/>
      <c r="BQ739" s="189"/>
      <c r="BR739" s="189"/>
      <c r="BS739" s="189"/>
      <c r="BT739" s="189"/>
      <c r="BU739" s="189"/>
      <c r="BV739" s="189"/>
      <c r="BW739" s="189"/>
      <c r="BX739" s="189"/>
      <c r="BY739" s="189"/>
      <c r="BZ739" s="189"/>
      <c r="CA739" s="189"/>
    </row>
    <row r="740">
      <c r="A740" s="174"/>
      <c r="B740" s="231"/>
      <c r="C740" s="231"/>
      <c r="E740" s="213"/>
      <c r="G740" s="178"/>
      <c r="H740" s="179"/>
      <c r="J740" s="133"/>
      <c r="L740" s="180"/>
      <c r="M740" s="181"/>
      <c r="N740" s="182"/>
      <c r="O740" s="183"/>
      <c r="P740" s="174"/>
      <c r="Q740" s="221"/>
      <c r="R740" s="183"/>
      <c r="S740" s="183"/>
      <c r="T740" s="183"/>
      <c r="U740" s="183"/>
      <c r="V740" s="174"/>
      <c r="W740" s="183"/>
      <c r="X740" s="183"/>
      <c r="Y740" s="183"/>
      <c r="Z740" s="183"/>
      <c r="AA740" s="183"/>
      <c r="AB740" s="183"/>
      <c r="AC740" s="183"/>
      <c r="AD740" s="183"/>
      <c r="AE740" s="183"/>
      <c r="AF740" s="183"/>
      <c r="AG740" s="183"/>
      <c r="AH740" s="183"/>
      <c r="AI740" s="183"/>
      <c r="AJ740" s="183"/>
      <c r="AK740" s="183"/>
      <c r="AL740" s="183"/>
      <c r="AM740" s="183"/>
      <c r="AN740" s="183"/>
      <c r="AO740" s="183"/>
      <c r="AP740" s="188"/>
      <c r="AQ740" s="134"/>
      <c r="AR740" s="134"/>
      <c r="AS740" s="189"/>
      <c r="AT740" s="189"/>
      <c r="AU740" s="134"/>
      <c r="AV740" s="189"/>
      <c r="AW740" s="189"/>
      <c r="AX740" s="189"/>
      <c r="AY740" s="134"/>
      <c r="AZ740" s="189"/>
      <c r="BA740" s="189"/>
      <c r="BB740" s="189"/>
      <c r="BC740" s="189"/>
      <c r="BD740" s="134"/>
      <c r="BE740" s="189"/>
      <c r="BF740" s="189"/>
      <c r="BG740" s="189"/>
      <c r="BH740" s="189"/>
      <c r="BI740" s="134"/>
      <c r="BJ740" s="189"/>
      <c r="BK740" s="189"/>
      <c r="BL740" s="189"/>
      <c r="BM740" s="189"/>
      <c r="BN740" s="189"/>
      <c r="BO740" s="189"/>
      <c r="BP740" s="189"/>
      <c r="BQ740" s="189"/>
      <c r="BR740" s="189"/>
      <c r="BS740" s="189"/>
      <c r="BT740" s="189"/>
      <c r="BU740" s="189"/>
      <c r="BV740" s="189"/>
      <c r="BW740" s="189"/>
      <c r="BX740" s="189"/>
      <c r="BY740" s="189"/>
      <c r="BZ740" s="189"/>
      <c r="CA740" s="189"/>
    </row>
    <row r="741">
      <c r="A741" s="174"/>
      <c r="B741" s="231"/>
      <c r="C741" s="231"/>
      <c r="E741" s="213"/>
      <c r="G741" s="178"/>
      <c r="H741" s="179"/>
      <c r="J741" s="133"/>
      <c r="L741" s="180"/>
      <c r="M741" s="181"/>
      <c r="N741" s="182"/>
      <c r="O741" s="183"/>
      <c r="P741" s="174"/>
      <c r="Q741" s="221"/>
      <c r="R741" s="183"/>
      <c r="S741" s="183"/>
      <c r="T741" s="183"/>
      <c r="U741" s="183"/>
      <c r="V741" s="174"/>
      <c r="W741" s="183"/>
      <c r="X741" s="183"/>
      <c r="Y741" s="183"/>
      <c r="Z741" s="183"/>
      <c r="AA741" s="183"/>
      <c r="AB741" s="183"/>
      <c r="AC741" s="183"/>
      <c r="AD741" s="183"/>
      <c r="AE741" s="183"/>
      <c r="AF741" s="183"/>
      <c r="AG741" s="183"/>
      <c r="AH741" s="183"/>
      <c r="AI741" s="183"/>
      <c r="AJ741" s="183"/>
      <c r="AK741" s="183"/>
      <c r="AL741" s="183"/>
      <c r="AM741" s="183"/>
      <c r="AN741" s="183"/>
      <c r="AO741" s="183"/>
      <c r="AP741" s="188"/>
      <c r="AQ741" s="134"/>
      <c r="AR741" s="134"/>
      <c r="AS741" s="189"/>
      <c r="AT741" s="189"/>
      <c r="AU741" s="134"/>
      <c r="AV741" s="189"/>
      <c r="AW741" s="189"/>
      <c r="AX741" s="189"/>
      <c r="AY741" s="134"/>
      <c r="AZ741" s="189"/>
      <c r="BA741" s="189"/>
      <c r="BB741" s="189"/>
      <c r="BC741" s="189"/>
      <c r="BD741" s="134"/>
      <c r="BE741" s="189"/>
      <c r="BF741" s="189"/>
      <c r="BG741" s="189"/>
      <c r="BH741" s="189"/>
      <c r="BI741" s="134"/>
      <c r="BJ741" s="189"/>
      <c r="BK741" s="189"/>
      <c r="BL741" s="189"/>
      <c r="BM741" s="189"/>
      <c r="BN741" s="189"/>
      <c r="BO741" s="189"/>
      <c r="BP741" s="189"/>
      <c r="BQ741" s="189"/>
      <c r="BR741" s="189"/>
      <c r="BS741" s="189"/>
      <c r="BT741" s="189"/>
      <c r="BU741" s="189"/>
      <c r="BV741" s="189"/>
      <c r="BW741" s="189"/>
      <c r="BX741" s="189"/>
      <c r="BY741" s="189"/>
      <c r="BZ741" s="189"/>
      <c r="CA741" s="189"/>
    </row>
    <row r="742">
      <c r="A742" s="174"/>
      <c r="B742" s="231"/>
      <c r="C742" s="231"/>
      <c r="E742" s="213"/>
      <c r="G742" s="178"/>
      <c r="H742" s="179"/>
      <c r="J742" s="133"/>
      <c r="L742" s="180"/>
      <c r="M742" s="181"/>
      <c r="N742" s="182"/>
      <c r="O742" s="183"/>
      <c r="P742" s="174"/>
      <c r="Q742" s="221"/>
      <c r="R742" s="183"/>
      <c r="S742" s="183"/>
      <c r="T742" s="183"/>
      <c r="U742" s="183"/>
      <c r="V742" s="174"/>
      <c r="W742" s="183"/>
      <c r="X742" s="183"/>
      <c r="Y742" s="183"/>
      <c r="Z742" s="183"/>
      <c r="AA742" s="183"/>
      <c r="AB742" s="183"/>
      <c r="AC742" s="183"/>
      <c r="AD742" s="183"/>
      <c r="AE742" s="183"/>
      <c r="AF742" s="183"/>
      <c r="AG742" s="183"/>
      <c r="AH742" s="183"/>
      <c r="AI742" s="183"/>
      <c r="AJ742" s="183"/>
      <c r="AK742" s="183"/>
      <c r="AL742" s="183"/>
      <c r="AM742" s="183"/>
      <c r="AN742" s="183"/>
      <c r="AO742" s="183"/>
      <c r="AP742" s="188"/>
      <c r="AQ742" s="134"/>
      <c r="AR742" s="134"/>
      <c r="AS742" s="189"/>
      <c r="AT742" s="189"/>
      <c r="AU742" s="134"/>
      <c r="AV742" s="189"/>
      <c r="AW742" s="189"/>
      <c r="AX742" s="189"/>
      <c r="AY742" s="134"/>
      <c r="AZ742" s="189"/>
      <c r="BA742" s="189"/>
      <c r="BB742" s="189"/>
      <c r="BC742" s="189"/>
      <c r="BD742" s="134"/>
      <c r="BE742" s="189"/>
      <c r="BF742" s="189"/>
      <c r="BG742" s="189"/>
      <c r="BH742" s="189"/>
      <c r="BI742" s="134"/>
      <c r="BJ742" s="189"/>
      <c r="BK742" s="189"/>
      <c r="BL742" s="189"/>
      <c r="BM742" s="189"/>
      <c r="BN742" s="189"/>
      <c r="BO742" s="189"/>
      <c r="BP742" s="189"/>
      <c r="BQ742" s="189"/>
      <c r="BR742" s="189"/>
      <c r="BS742" s="189"/>
      <c r="BT742" s="189"/>
      <c r="BU742" s="189"/>
      <c r="BV742" s="189"/>
      <c r="BW742" s="189"/>
      <c r="BX742" s="189"/>
      <c r="BY742" s="189"/>
      <c r="BZ742" s="189"/>
      <c r="CA742" s="189"/>
    </row>
    <row r="743">
      <c r="A743" s="174"/>
      <c r="B743" s="231"/>
      <c r="C743" s="231"/>
      <c r="E743" s="213"/>
      <c r="G743" s="178"/>
      <c r="H743" s="179"/>
      <c r="J743" s="133"/>
      <c r="L743" s="180"/>
      <c r="M743" s="181"/>
      <c r="N743" s="182"/>
      <c r="O743" s="183"/>
      <c r="P743" s="174"/>
      <c r="Q743" s="221"/>
      <c r="R743" s="183"/>
      <c r="S743" s="183"/>
      <c r="T743" s="183"/>
      <c r="U743" s="183"/>
      <c r="V743" s="174"/>
      <c r="W743" s="183"/>
      <c r="X743" s="183"/>
      <c r="Y743" s="183"/>
      <c r="Z743" s="183"/>
      <c r="AA743" s="183"/>
      <c r="AB743" s="183"/>
      <c r="AC743" s="183"/>
      <c r="AD743" s="183"/>
      <c r="AE743" s="183"/>
      <c r="AF743" s="183"/>
      <c r="AG743" s="183"/>
      <c r="AH743" s="183"/>
      <c r="AI743" s="183"/>
      <c r="AJ743" s="183"/>
      <c r="AK743" s="183"/>
      <c r="AL743" s="183"/>
      <c r="AM743" s="183"/>
      <c r="AN743" s="183"/>
      <c r="AO743" s="183"/>
      <c r="AP743" s="188"/>
      <c r="AQ743" s="134"/>
      <c r="AR743" s="134"/>
      <c r="AS743" s="189"/>
      <c r="AT743" s="189"/>
      <c r="AU743" s="134"/>
      <c r="AV743" s="189"/>
      <c r="AW743" s="189"/>
      <c r="AX743" s="189"/>
      <c r="AY743" s="134"/>
      <c r="AZ743" s="189"/>
      <c r="BA743" s="189"/>
      <c r="BB743" s="189"/>
      <c r="BC743" s="189"/>
      <c r="BD743" s="134"/>
      <c r="BE743" s="189"/>
      <c r="BF743" s="189"/>
      <c r="BG743" s="189"/>
      <c r="BH743" s="189"/>
      <c r="BI743" s="134"/>
      <c r="BJ743" s="189"/>
      <c r="BK743" s="189"/>
      <c r="BL743" s="189"/>
      <c r="BM743" s="189"/>
      <c r="BN743" s="189"/>
      <c r="BO743" s="189"/>
      <c r="BP743" s="189"/>
      <c r="BQ743" s="189"/>
      <c r="BR743" s="189"/>
      <c r="BS743" s="189"/>
      <c r="BT743" s="189"/>
      <c r="BU743" s="189"/>
      <c r="BV743" s="189"/>
      <c r="BW743" s="189"/>
      <c r="BX743" s="189"/>
      <c r="BY743" s="189"/>
      <c r="BZ743" s="189"/>
      <c r="CA743" s="189"/>
    </row>
    <row r="744">
      <c r="A744" s="174"/>
      <c r="B744" s="231"/>
      <c r="C744" s="231"/>
      <c r="E744" s="213"/>
      <c r="G744" s="178"/>
      <c r="H744" s="179"/>
      <c r="J744" s="133"/>
      <c r="L744" s="180"/>
      <c r="M744" s="181"/>
      <c r="N744" s="182"/>
      <c r="O744" s="183"/>
      <c r="P744" s="174"/>
      <c r="Q744" s="221"/>
      <c r="R744" s="183"/>
      <c r="S744" s="183"/>
      <c r="T744" s="183"/>
      <c r="U744" s="183"/>
      <c r="V744" s="174"/>
      <c r="W744" s="183"/>
      <c r="X744" s="183"/>
      <c r="Y744" s="183"/>
      <c r="Z744" s="183"/>
      <c r="AA744" s="183"/>
      <c r="AB744" s="183"/>
      <c r="AC744" s="183"/>
      <c r="AD744" s="183"/>
      <c r="AE744" s="183"/>
      <c r="AF744" s="183"/>
      <c r="AG744" s="183"/>
      <c r="AH744" s="183"/>
      <c r="AI744" s="183"/>
      <c r="AJ744" s="183"/>
      <c r="AK744" s="183"/>
      <c r="AL744" s="183"/>
      <c r="AM744" s="183"/>
      <c r="AN744" s="183"/>
      <c r="AO744" s="183"/>
      <c r="AP744" s="188"/>
      <c r="AQ744" s="134"/>
      <c r="AR744" s="134"/>
      <c r="AS744" s="189"/>
      <c r="AT744" s="189"/>
      <c r="AU744" s="134"/>
      <c r="AV744" s="189"/>
      <c r="AW744" s="189"/>
      <c r="AX744" s="189"/>
      <c r="AY744" s="134"/>
      <c r="AZ744" s="189"/>
      <c r="BA744" s="189"/>
      <c r="BB744" s="189"/>
      <c r="BC744" s="189"/>
      <c r="BD744" s="134"/>
      <c r="BE744" s="189"/>
      <c r="BF744" s="189"/>
      <c r="BG744" s="189"/>
      <c r="BH744" s="189"/>
      <c r="BI744" s="134"/>
      <c r="BJ744" s="189"/>
      <c r="BK744" s="189"/>
      <c r="BL744" s="189"/>
      <c r="BM744" s="189"/>
      <c r="BN744" s="189"/>
      <c r="BO744" s="189"/>
      <c r="BP744" s="189"/>
      <c r="BQ744" s="189"/>
      <c r="BR744" s="189"/>
      <c r="BS744" s="189"/>
      <c r="BT744" s="189"/>
      <c r="BU744" s="189"/>
      <c r="BV744" s="189"/>
      <c r="BW744" s="189"/>
      <c r="BX744" s="189"/>
      <c r="BY744" s="189"/>
      <c r="BZ744" s="189"/>
      <c r="CA744" s="189"/>
    </row>
    <row r="745">
      <c r="A745" s="174"/>
      <c r="B745" s="231"/>
      <c r="C745" s="231"/>
      <c r="E745" s="213"/>
      <c r="G745" s="178"/>
      <c r="H745" s="179"/>
      <c r="J745" s="133"/>
      <c r="L745" s="180"/>
      <c r="M745" s="181"/>
      <c r="N745" s="182"/>
      <c r="O745" s="183"/>
      <c r="P745" s="174"/>
      <c r="Q745" s="221"/>
      <c r="R745" s="183"/>
      <c r="S745" s="183"/>
      <c r="T745" s="183"/>
      <c r="U745" s="183"/>
      <c r="V745" s="174"/>
      <c r="W745" s="183"/>
      <c r="X745" s="183"/>
      <c r="Y745" s="183"/>
      <c r="Z745" s="183"/>
      <c r="AA745" s="183"/>
      <c r="AB745" s="183"/>
      <c r="AC745" s="183"/>
      <c r="AD745" s="183"/>
      <c r="AE745" s="183"/>
      <c r="AF745" s="183"/>
      <c r="AG745" s="183"/>
      <c r="AH745" s="183"/>
      <c r="AI745" s="183"/>
      <c r="AJ745" s="183"/>
      <c r="AK745" s="183"/>
      <c r="AL745" s="183"/>
      <c r="AM745" s="183"/>
      <c r="AN745" s="183"/>
      <c r="AO745" s="183"/>
      <c r="AP745" s="188"/>
      <c r="AQ745" s="134"/>
      <c r="AR745" s="134"/>
      <c r="AS745" s="189"/>
      <c r="AT745" s="189"/>
      <c r="AU745" s="134"/>
      <c r="AV745" s="189"/>
      <c r="AW745" s="189"/>
      <c r="AX745" s="189"/>
      <c r="AY745" s="134"/>
      <c r="AZ745" s="189"/>
      <c r="BA745" s="189"/>
      <c r="BB745" s="189"/>
      <c r="BC745" s="189"/>
      <c r="BD745" s="134"/>
      <c r="BE745" s="189"/>
      <c r="BF745" s="189"/>
      <c r="BG745" s="189"/>
      <c r="BH745" s="189"/>
      <c r="BI745" s="134"/>
      <c r="BJ745" s="189"/>
      <c r="BK745" s="189"/>
      <c r="BL745" s="189"/>
      <c r="BM745" s="189"/>
      <c r="BN745" s="189"/>
      <c r="BO745" s="189"/>
      <c r="BP745" s="189"/>
      <c r="BQ745" s="189"/>
      <c r="BR745" s="189"/>
      <c r="BS745" s="189"/>
      <c r="BT745" s="189"/>
      <c r="BU745" s="189"/>
      <c r="BV745" s="189"/>
      <c r="BW745" s="189"/>
      <c r="BX745" s="189"/>
      <c r="BY745" s="189"/>
      <c r="BZ745" s="189"/>
      <c r="CA745" s="189"/>
    </row>
    <row r="746">
      <c r="A746" s="174"/>
      <c r="B746" s="231"/>
      <c r="C746" s="231"/>
      <c r="E746" s="213"/>
      <c r="G746" s="178"/>
      <c r="H746" s="179"/>
      <c r="J746" s="133"/>
      <c r="L746" s="180"/>
      <c r="M746" s="181"/>
      <c r="N746" s="182"/>
      <c r="O746" s="183"/>
      <c r="P746" s="174"/>
      <c r="Q746" s="221"/>
      <c r="R746" s="183"/>
      <c r="S746" s="183"/>
      <c r="T746" s="183"/>
      <c r="U746" s="183"/>
      <c r="V746" s="174"/>
      <c r="W746" s="183"/>
      <c r="X746" s="183"/>
      <c r="Y746" s="183"/>
      <c r="Z746" s="183"/>
      <c r="AA746" s="183"/>
      <c r="AB746" s="183"/>
      <c r="AC746" s="183"/>
      <c r="AD746" s="183"/>
      <c r="AE746" s="183"/>
      <c r="AF746" s="183"/>
      <c r="AG746" s="183"/>
      <c r="AH746" s="183"/>
      <c r="AI746" s="183"/>
      <c r="AJ746" s="183"/>
      <c r="AK746" s="183"/>
      <c r="AL746" s="183"/>
      <c r="AM746" s="183"/>
      <c r="AN746" s="183"/>
      <c r="AO746" s="183"/>
      <c r="AP746" s="188"/>
      <c r="AQ746" s="134"/>
      <c r="AR746" s="134"/>
      <c r="AS746" s="189"/>
      <c r="AT746" s="189"/>
      <c r="AU746" s="134"/>
      <c r="AV746" s="189"/>
      <c r="AW746" s="189"/>
      <c r="AX746" s="189"/>
      <c r="AY746" s="134"/>
      <c r="AZ746" s="189"/>
      <c r="BA746" s="189"/>
      <c r="BB746" s="189"/>
      <c r="BC746" s="189"/>
      <c r="BD746" s="134"/>
      <c r="BE746" s="189"/>
      <c r="BF746" s="189"/>
      <c r="BG746" s="189"/>
      <c r="BH746" s="189"/>
      <c r="BI746" s="134"/>
      <c r="BJ746" s="189"/>
      <c r="BK746" s="189"/>
      <c r="BL746" s="189"/>
      <c r="BM746" s="189"/>
      <c r="BN746" s="189"/>
      <c r="BO746" s="189"/>
      <c r="BP746" s="189"/>
      <c r="BQ746" s="189"/>
      <c r="BR746" s="189"/>
      <c r="BS746" s="189"/>
      <c r="BT746" s="189"/>
      <c r="BU746" s="189"/>
      <c r="BV746" s="189"/>
      <c r="BW746" s="189"/>
      <c r="BX746" s="189"/>
      <c r="BY746" s="189"/>
      <c r="BZ746" s="189"/>
      <c r="CA746" s="189"/>
    </row>
    <row r="747">
      <c r="A747" s="174"/>
      <c r="B747" s="231"/>
      <c r="C747" s="231"/>
      <c r="E747" s="213"/>
      <c r="G747" s="178"/>
      <c r="H747" s="179"/>
      <c r="J747" s="133"/>
      <c r="L747" s="180"/>
      <c r="M747" s="181"/>
      <c r="N747" s="182"/>
      <c r="O747" s="183"/>
      <c r="P747" s="174"/>
      <c r="Q747" s="221"/>
      <c r="R747" s="183"/>
      <c r="S747" s="183"/>
      <c r="T747" s="183"/>
      <c r="U747" s="183"/>
      <c r="V747" s="174"/>
      <c r="W747" s="183"/>
      <c r="X747" s="183"/>
      <c r="Y747" s="183"/>
      <c r="Z747" s="183"/>
      <c r="AA747" s="183"/>
      <c r="AB747" s="183"/>
      <c r="AC747" s="183"/>
      <c r="AD747" s="183"/>
      <c r="AE747" s="183"/>
      <c r="AF747" s="183"/>
      <c r="AG747" s="183"/>
      <c r="AH747" s="183"/>
      <c r="AI747" s="183"/>
      <c r="AJ747" s="183"/>
      <c r="AK747" s="183"/>
      <c r="AL747" s="183"/>
      <c r="AM747" s="183"/>
      <c r="AN747" s="183"/>
      <c r="AO747" s="183"/>
      <c r="AP747" s="188"/>
      <c r="AQ747" s="134"/>
      <c r="AR747" s="134"/>
      <c r="AS747" s="189"/>
      <c r="AT747" s="189"/>
      <c r="AU747" s="134"/>
      <c r="AV747" s="189"/>
      <c r="AW747" s="189"/>
      <c r="AX747" s="189"/>
      <c r="AY747" s="134"/>
      <c r="AZ747" s="189"/>
      <c r="BA747" s="189"/>
      <c r="BB747" s="189"/>
      <c r="BC747" s="189"/>
      <c r="BD747" s="134"/>
      <c r="BE747" s="189"/>
      <c r="BF747" s="189"/>
      <c r="BG747" s="189"/>
      <c r="BH747" s="189"/>
      <c r="BI747" s="134"/>
      <c r="BJ747" s="189"/>
      <c r="BK747" s="189"/>
      <c r="BL747" s="189"/>
      <c r="BM747" s="189"/>
      <c r="BN747" s="189"/>
      <c r="BO747" s="189"/>
      <c r="BP747" s="189"/>
      <c r="BQ747" s="189"/>
      <c r="BR747" s="189"/>
      <c r="BS747" s="189"/>
      <c r="BT747" s="189"/>
      <c r="BU747" s="189"/>
      <c r="BV747" s="189"/>
      <c r="BW747" s="189"/>
      <c r="BX747" s="189"/>
      <c r="BY747" s="189"/>
      <c r="BZ747" s="189"/>
      <c r="CA747" s="189"/>
    </row>
    <row r="748">
      <c r="A748" s="174"/>
      <c r="B748" s="231"/>
      <c r="C748" s="231"/>
      <c r="E748" s="213"/>
      <c r="G748" s="178"/>
      <c r="H748" s="179"/>
      <c r="J748" s="133"/>
      <c r="L748" s="180"/>
      <c r="M748" s="181"/>
      <c r="N748" s="182"/>
      <c r="O748" s="183"/>
      <c r="P748" s="174"/>
      <c r="Q748" s="221"/>
      <c r="R748" s="183"/>
      <c r="S748" s="183"/>
      <c r="T748" s="183"/>
      <c r="U748" s="183"/>
      <c r="V748" s="174"/>
      <c r="W748" s="183"/>
      <c r="X748" s="183"/>
      <c r="Y748" s="183"/>
      <c r="Z748" s="183"/>
      <c r="AA748" s="183"/>
      <c r="AB748" s="183"/>
      <c r="AC748" s="183"/>
      <c r="AD748" s="183"/>
      <c r="AE748" s="183"/>
      <c r="AF748" s="183"/>
      <c r="AG748" s="183"/>
      <c r="AH748" s="183"/>
      <c r="AI748" s="183"/>
      <c r="AJ748" s="183"/>
      <c r="AK748" s="183"/>
      <c r="AL748" s="183"/>
      <c r="AM748" s="183"/>
      <c r="AN748" s="183"/>
      <c r="AO748" s="183"/>
      <c r="AP748" s="188"/>
      <c r="AQ748" s="134"/>
      <c r="AR748" s="134"/>
      <c r="AS748" s="189"/>
      <c r="AT748" s="189"/>
      <c r="AU748" s="134"/>
      <c r="AV748" s="189"/>
      <c r="AW748" s="189"/>
      <c r="AX748" s="189"/>
      <c r="AY748" s="134"/>
      <c r="AZ748" s="189"/>
      <c r="BA748" s="189"/>
      <c r="BB748" s="189"/>
      <c r="BC748" s="189"/>
      <c r="BD748" s="134"/>
      <c r="BE748" s="189"/>
      <c r="BF748" s="189"/>
      <c r="BG748" s="189"/>
      <c r="BH748" s="189"/>
      <c r="BI748" s="134"/>
      <c r="BJ748" s="189"/>
      <c r="BK748" s="189"/>
      <c r="BL748" s="189"/>
      <c r="BM748" s="189"/>
      <c r="BN748" s="189"/>
      <c r="BO748" s="189"/>
      <c r="BP748" s="189"/>
      <c r="BQ748" s="189"/>
      <c r="BR748" s="189"/>
      <c r="BS748" s="189"/>
      <c r="BT748" s="189"/>
      <c r="BU748" s="189"/>
      <c r="BV748" s="189"/>
      <c r="BW748" s="189"/>
      <c r="BX748" s="189"/>
      <c r="BY748" s="189"/>
      <c r="BZ748" s="189"/>
      <c r="CA748" s="189"/>
    </row>
    <row r="749">
      <c r="A749" s="174"/>
      <c r="B749" s="231"/>
      <c r="C749" s="231"/>
      <c r="E749" s="213"/>
      <c r="G749" s="178"/>
      <c r="H749" s="179"/>
      <c r="J749" s="133"/>
      <c r="L749" s="180"/>
      <c r="M749" s="181"/>
      <c r="N749" s="182"/>
      <c r="O749" s="183"/>
      <c r="P749" s="174"/>
      <c r="Q749" s="221"/>
      <c r="R749" s="183"/>
      <c r="S749" s="183"/>
      <c r="T749" s="183"/>
      <c r="U749" s="183"/>
      <c r="V749" s="174"/>
      <c r="W749" s="183"/>
      <c r="X749" s="183"/>
      <c r="Y749" s="183"/>
      <c r="Z749" s="183"/>
      <c r="AA749" s="183"/>
      <c r="AB749" s="183"/>
      <c r="AC749" s="183"/>
      <c r="AD749" s="183"/>
      <c r="AE749" s="183"/>
      <c r="AF749" s="183"/>
      <c r="AG749" s="183"/>
      <c r="AH749" s="183"/>
      <c r="AI749" s="183"/>
      <c r="AJ749" s="183"/>
      <c r="AK749" s="183"/>
      <c r="AL749" s="183"/>
      <c r="AM749" s="183"/>
      <c r="AN749" s="183"/>
      <c r="AO749" s="183"/>
      <c r="AP749" s="188"/>
      <c r="AQ749" s="134"/>
      <c r="AR749" s="134"/>
      <c r="AS749" s="189"/>
      <c r="AT749" s="189"/>
      <c r="AU749" s="134"/>
      <c r="AV749" s="189"/>
      <c r="AW749" s="189"/>
      <c r="AX749" s="189"/>
      <c r="AY749" s="134"/>
      <c r="AZ749" s="189"/>
      <c r="BA749" s="189"/>
      <c r="BB749" s="189"/>
      <c r="BC749" s="189"/>
      <c r="BD749" s="134"/>
      <c r="BE749" s="189"/>
      <c r="BF749" s="189"/>
      <c r="BG749" s="189"/>
      <c r="BH749" s="189"/>
      <c r="BI749" s="134"/>
      <c r="BJ749" s="189"/>
      <c r="BK749" s="189"/>
      <c r="BL749" s="189"/>
      <c r="BM749" s="189"/>
      <c r="BN749" s="189"/>
      <c r="BO749" s="189"/>
      <c r="BP749" s="189"/>
      <c r="BQ749" s="189"/>
      <c r="BR749" s="189"/>
      <c r="BS749" s="189"/>
      <c r="BT749" s="189"/>
      <c r="BU749" s="189"/>
      <c r="BV749" s="189"/>
      <c r="BW749" s="189"/>
      <c r="BX749" s="189"/>
      <c r="BY749" s="189"/>
      <c r="BZ749" s="189"/>
      <c r="CA749" s="189"/>
    </row>
    <row r="750">
      <c r="A750" s="174"/>
      <c r="B750" s="231"/>
      <c r="C750" s="231"/>
      <c r="E750" s="213"/>
      <c r="G750" s="178"/>
      <c r="H750" s="179"/>
      <c r="J750" s="133"/>
      <c r="L750" s="180"/>
      <c r="M750" s="181"/>
      <c r="N750" s="182"/>
      <c r="O750" s="183"/>
      <c r="P750" s="174"/>
      <c r="Q750" s="221"/>
      <c r="R750" s="183"/>
      <c r="S750" s="183"/>
      <c r="T750" s="183"/>
      <c r="U750" s="183"/>
      <c r="V750" s="174"/>
      <c r="W750" s="183"/>
      <c r="X750" s="183"/>
      <c r="Y750" s="183"/>
      <c r="Z750" s="183"/>
      <c r="AA750" s="183"/>
      <c r="AB750" s="183"/>
      <c r="AC750" s="183"/>
      <c r="AD750" s="183"/>
      <c r="AE750" s="183"/>
      <c r="AF750" s="183"/>
      <c r="AG750" s="183"/>
      <c r="AH750" s="183"/>
      <c r="AI750" s="183"/>
      <c r="AJ750" s="183"/>
      <c r="AK750" s="183"/>
      <c r="AL750" s="183"/>
      <c r="AM750" s="183"/>
      <c r="AN750" s="183"/>
      <c r="AO750" s="183"/>
      <c r="AP750" s="188"/>
      <c r="AQ750" s="134"/>
      <c r="AR750" s="134"/>
      <c r="AS750" s="189"/>
      <c r="AT750" s="189"/>
      <c r="AU750" s="134"/>
      <c r="AV750" s="189"/>
      <c r="AW750" s="189"/>
      <c r="AX750" s="189"/>
      <c r="AY750" s="134"/>
      <c r="AZ750" s="189"/>
      <c r="BA750" s="189"/>
      <c r="BB750" s="189"/>
      <c r="BC750" s="189"/>
      <c r="BD750" s="134"/>
      <c r="BE750" s="189"/>
      <c r="BF750" s="189"/>
      <c r="BG750" s="189"/>
      <c r="BH750" s="189"/>
      <c r="BI750" s="134"/>
      <c r="BJ750" s="189"/>
      <c r="BK750" s="189"/>
      <c r="BL750" s="189"/>
      <c r="BM750" s="189"/>
      <c r="BN750" s="189"/>
      <c r="BO750" s="189"/>
      <c r="BP750" s="189"/>
      <c r="BQ750" s="189"/>
      <c r="BR750" s="189"/>
      <c r="BS750" s="189"/>
      <c r="BT750" s="189"/>
      <c r="BU750" s="189"/>
      <c r="BV750" s="189"/>
      <c r="BW750" s="189"/>
      <c r="BX750" s="189"/>
      <c r="BY750" s="189"/>
      <c r="BZ750" s="189"/>
      <c r="CA750" s="189"/>
    </row>
    <row r="751">
      <c r="A751" s="174"/>
      <c r="B751" s="231"/>
      <c r="C751" s="231"/>
      <c r="E751" s="213"/>
      <c r="G751" s="178"/>
      <c r="H751" s="179"/>
      <c r="J751" s="133"/>
      <c r="L751" s="180"/>
      <c r="M751" s="181"/>
      <c r="N751" s="182"/>
      <c r="O751" s="183"/>
      <c r="P751" s="174"/>
      <c r="Q751" s="221"/>
      <c r="R751" s="183"/>
      <c r="S751" s="183"/>
      <c r="T751" s="183"/>
      <c r="U751" s="183"/>
      <c r="V751" s="174"/>
      <c r="W751" s="183"/>
      <c r="X751" s="183"/>
      <c r="Y751" s="183"/>
      <c r="Z751" s="183"/>
      <c r="AA751" s="183"/>
      <c r="AB751" s="183"/>
      <c r="AC751" s="183"/>
      <c r="AD751" s="183"/>
      <c r="AE751" s="183"/>
      <c r="AF751" s="183"/>
      <c r="AG751" s="183"/>
      <c r="AH751" s="183"/>
      <c r="AI751" s="183"/>
      <c r="AJ751" s="183"/>
      <c r="AK751" s="183"/>
      <c r="AL751" s="183"/>
      <c r="AM751" s="183"/>
      <c r="AN751" s="183"/>
      <c r="AO751" s="183"/>
      <c r="AP751" s="188"/>
      <c r="AQ751" s="134"/>
      <c r="AR751" s="134"/>
      <c r="AS751" s="189"/>
      <c r="AT751" s="189"/>
      <c r="AU751" s="134"/>
      <c r="AV751" s="189"/>
      <c r="AW751" s="189"/>
      <c r="AX751" s="189"/>
      <c r="AY751" s="134"/>
      <c r="AZ751" s="189"/>
      <c r="BA751" s="189"/>
      <c r="BB751" s="189"/>
      <c r="BC751" s="189"/>
      <c r="BD751" s="134"/>
      <c r="BE751" s="189"/>
      <c r="BF751" s="189"/>
      <c r="BG751" s="189"/>
      <c r="BH751" s="189"/>
      <c r="BI751" s="134"/>
      <c r="BJ751" s="189"/>
      <c r="BK751" s="189"/>
      <c r="BL751" s="189"/>
      <c r="BM751" s="189"/>
      <c r="BN751" s="189"/>
      <c r="BO751" s="189"/>
      <c r="BP751" s="189"/>
      <c r="BQ751" s="189"/>
      <c r="BR751" s="189"/>
      <c r="BS751" s="189"/>
      <c r="BT751" s="189"/>
      <c r="BU751" s="189"/>
      <c r="BV751" s="189"/>
      <c r="BW751" s="189"/>
      <c r="BX751" s="189"/>
      <c r="BY751" s="189"/>
      <c r="BZ751" s="189"/>
      <c r="CA751" s="189"/>
    </row>
    <row r="752">
      <c r="A752" s="174"/>
      <c r="B752" s="231"/>
      <c r="C752" s="231"/>
      <c r="E752" s="213"/>
      <c r="G752" s="178"/>
      <c r="H752" s="179"/>
      <c r="J752" s="133"/>
      <c r="L752" s="180"/>
      <c r="M752" s="181"/>
      <c r="N752" s="182"/>
      <c r="O752" s="183"/>
      <c r="P752" s="174"/>
      <c r="Q752" s="221"/>
      <c r="R752" s="183"/>
      <c r="S752" s="183"/>
      <c r="T752" s="183"/>
      <c r="U752" s="183"/>
      <c r="V752" s="174"/>
      <c r="W752" s="183"/>
      <c r="X752" s="183"/>
      <c r="Y752" s="183"/>
      <c r="Z752" s="183"/>
      <c r="AA752" s="183"/>
      <c r="AB752" s="183"/>
      <c r="AC752" s="183"/>
      <c r="AD752" s="183"/>
      <c r="AE752" s="183"/>
      <c r="AF752" s="183"/>
      <c r="AG752" s="183"/>
      <c r="AH752" s="183"/>
      <c r="AI752" s="183"/>
      <c r="AJ752" s="183"/>
      <c r="AK752" s="183"/>
      <c r="AL752" s="183"/>
      <c r="AM752" s="183"/>
      <c r="AN752" s="183"/>
      <c r="AO752" s="183"/>
      <c r="AP752" s="188"/>
      <c r="AQ752" s="134"/>
      <c r="AR752" s="134"/>
      <c r="AS752" s="189"/>
      <c r="AT752" s="189"/>
      <c r="AU752" s="134"/>
      <c r="AV752" s="189"/>
      <c r="AW752" s="189"/>
      <c r="AX752" s="189"/>
      <c r="AY752" s="134"/>
      <c r="AZ752" s="189"/>
      <c r="BA752" s="189"/>
      <c r="BB752" s="189"/>
      <c r="BC752" s="189"/>
      <c r="BD752" s="134"/>
      <c r="BE752" s="189"/>
      <c r="BF752" s="189"/>
      <c r="BG752" s="189"/>
      <c r="BH752" s="189"/>
      <c r="BI752" s="134"/>
      <c r="BJ752" s="189"/>
      <c r="BK752" s="189"/>
      <c r="BL752" s="189"/>
      <c r="BM752" s="189"/>
      <c r="BN752" s="189"/>
      <c r="BO752" s="189"/>
      <c r="BP752" s="189"/>
      <c r="BQ752" s="189"/>
      <c r="BR752" s="189"/>
      <c r="BS752" s="189"/>
      <c r="BT752" s="189"/>
      <c r="BU752" s="189"/>
      <c r="BV752" s="189"/>
      <c r="BW752" s="189"/>
      <c r="BX752" s="189"/>
      <c r="BY752" s="189"/>
      <c r="BZ752" s="189"/>
      <c r="CA752" s="189"/>
    </row>
    <row r="753">
      <c r="A753" s="174"/>
      <c r="B753" s="231"/>
      <c r="C753" s="231"/>
      <c r="E753" s="213"/>
      <c r="G753" s="178"/>
      <c r="H753" s="179"/>
      <c r="J753" s="133"/>
      <c r="L753" s="180"/>
      <c r="M753" s="181"/>
      <c r="N753" s="182"/>
      <c r="O753" s="183"/>
      <c r="P753" s="174"/>
      <c r="Q753" s="221"/>
      <c r="R753" s="183"/>
      <c r="S753" s="183"/>
      <c r="T753" s="183"/>
      <c r="U753" s="183"/>
      <c r="V753" s="174"/>
      <c r="W753" s="183"/>
      <c r="X753" s="183"/>
      <c r="Y753" s="183"/>
      <c r="Z753" s="183"/>
      <c r="AA753" s="183"/>
      <c r="AB753" s="183"/>
      <c r="AC753" s="183"/>
      <c r="AD753" s="183"/>
      <c r="AE753" s="183"/>
      <c r="AF753" s="183"/>
      <c r="AG753" s="183"/>
      <c r="AH753" s="183"/>
      <c r="AI753" s="183"/>
      <c r="AJ753" s="183"/>
      <c r="AK753" s="183"/>
      <c r="AL753" s="183"/>
      <c r="AM753" s="183"/>
      <c r="AN753" s="183"/>
      <c r="AO753" s="183"/>
      <c r="AP753" s="188"/>
      <c r="AQ753" s="134"/>
      <c r="AR753" s="134"/>
      <c r="AS753" s="189"/>
      <c r="AT753" s="189"/>
      <c r="AU753" s="134"/>
      <c r="AV753" s="189"/>
      <c r="AW753" s="189"/>
      <c r="AX753" s="189"/>
      <c r="AY753" s="134"/>
      <c r="AZ753" s="189"/>
      <c r="BA753" s="189"/>
      <c r="BB753" s="189"/>
      <c r="BC753" s="189"/>
      <c r="BD753" s="134"/>
      <c r="BE753" s="189"/>
      <c r="BF753" s="189"/>
      <c r="BG753" s="189"/>
      <c r="BH753" s="189"/>
      <c r="BI753" s="134"/>
      <c r="BJ753" s="189"/>
      <c r="BK753" s="189"/>
      <c r="BL753" s="189"/>
      <c r="BM753" s="189"/>
      <c r="BN753" s="189"/>
      <c r="BO753" s="189"/>
      <c r="BP753" s="189"/>
      <c r="BQ753" s="189"/>
      <c r="BR753" s="189"/>
      <c r="BS753" s="189"/>
      <c r="BT753" s="189"/>
      <c r="BU753" s="189"/>
      <c r="BV753" s="189"/>
      <c r="BW753" s="189"/>
      <c r="BX753" s="189"/>
      <c r="BY753" s="189"/>
      <c r="BZ753" s="189"/>
      <c r="CA753" s="189"/>
    </row>
    <row r="754">
      <c r="A754" s="174"/>
      <c r="B754" s="231"/>
      <c r="C754" s="231"/>
      <c r="E754" s="213"/>
      <c r="G754" s="178"/>
      <c r="H754" s="179"/>
      <c r="J754" s="133"/>
      <c r="L754" s="180"/>
      <c r="M754" s="181"/>
      <c r="N754" s="182"/>
      <c r="O754" s="183"/>
      <c r="P754" s="174"/>
      <c r="Q754" s="221"/>
      <c r="R754" s="183"/>
      <c r="S754" s="183"/>
      <c r="T754" s="183"/>
      <c r="U754" s="183"/>
      <c r="V754" s="174"/>
      <c r="W754" s="183"/>
      <c r="X754" s="183"/>
      <c r="Y754" s="183"/>
      <c r="Z754" s="183"/>
      <c r="AA754" s="183"/>
      <c r="AB754" s="183"/>
      <c r="AC754" s="183"/>
      <c r="AD754" s="183"/>
      <c r="AE754" s="183"/>
      <c r="AF754" s="183"/>
      <c r="AG754" s="183"/>
      <c r="AH754" s="183"/>
      <c r="AI754" s="183"/>
      <c r="AJ754" s="183"/>
      <c r="AK754" s="183"/>
      <c r="AL754" s="183"/>
      <c r="AM754" s="183"/>
      <c r="AN754" s="183"/>
      <c r="AO754" s="183"/>
      <c r="AP754" s="188"/>
      <c r="AQ754" s="134"/>
      <c r="AR754" s="134"/>
      <c r="AS754" s="189"/>
      <c r="AT754" s="189"/>
      <c r="AU754" s="134"/>
      <c r="AV754" s="189"/>
      <c r="AW754" s="189"/>
      <c r="AX754" s="189"/>
      <c r="AY754" s="134"/>
      <c r="AZ754" s="189"/>
      <c r="BA754" s="189"/>
      <c r="BB754" s="189"/>
      <c r="BC754" s="189"/>
      <c r="BD754" s="134"/>
      <c r="BE754" s="189"/>
      <c r="BF754" s="189"/>
      <c r="BG754" s="189"/>
      <c r="BH754" s="189"/>
      <c r="BI754" s="134"/>
      <c r="BJ754" s="189"/>
      <c r="BK754" s="189"/>
      <c r="BL754" s="189"/>
      <c r="BM754" s="189"/>
      <c r="BN754" s="189"/>
      <c r="BO754" s="189"/>
      <c r="BP754" s="189"/>
      <c r="BQ754" s="189"/>
      <c r="BR754" s="189"/>
      <c r="BS754" s="189"/>
      <c r="BT754" s="189"/>
      <c r="BU754" s="189"/>
      <c r="BV754" s="189"/>
      <c r="BW754" s="189"/>
      <c r="BX754" s="189"/>
      <c r="BY754" s="189"/>
      <c r="BZ754" s="189"/>
      <c r="CA754" s="189"/>
    </row>
    <row r="755">
      <c r="A755" s="174"/>
      <c r="B755" s="231"/>
      <c r="C755" s="231"/>
      <c r="E755" s="213"/>
      <c r="G755" s="178"/>
      <c r="H755" s="179"/>
      <c r="J755" s="133"/>
      <c r="L755" s="180"/>
      <c r="M755" s="181"/>
      <c r="N755" s="182"/>
      <c r="O755" s="183"/>
      <c r="P755" s="174"/>
      <c r="Q755" s="221"/>
      <c r="R755" s="183"/>
      <c r="S755" s="183"/>
      <c r="T755" s="183"/>
      <c r="U755" s="183"/>
      <c r="V755" s="174"/>
      <c r="W755" s="183"/>
      <c r="X755" s="183"/>
      <c r="Y755" s="183"/>
      <c r="Z755" s="183"/>
      <c r="AA755" s="183"/>
      <c r="AB755" s="183"/>
      <c r="AC755" s="183"/>
      <c r="AD755" s="183"/>
      <c r="AE755" s="183"/>
      <c r="AF755" s="183"/>
      <c r="AG755" s="183"/>
      <c r="AH755" s="183"/>
      <c r="AI755" s="183"/>
      <c r="AJ755" s="183"/>
      <c r="AK755" s="183"/>
      <c r="AL755" s="183"/>
      <c r="AM755" s="183"/>
      <c r="AN755" s="183"/>
      <c r="AO755" s="183"/>
      <c r="AP755" s="188"/>
      <c r="AQ755" s="134"/>
      <c r="AR755" s="134"/>
      <c r="AS755" s="189"/>
      <c r="AT755" s="189"/>
      <c r="AU755" s="134"/>
      <c r="AV755" s="189"/>
      <c r="AW755" s="189"/>
      <c r="AX755" s="189"/>
      <c r="AY755" s="134"/>
      <c r="AZ755" s="189"/>
      <c r="BA755" s="189"/>
      <c r="BB755" s="189"/>
      <c r="BC755" s="189"/>
      <c r="BD755" s="134"/>
      <c r="BE755" s="189"/>
      <c r="BF755" s="189"/>
      <c r="BG755" s="189"/>
      <c r="BH755" s="189"/>
      <c r="BI755" s="134"/>
      <c r="BJ755" s="189"/>
      <c r="BK755" s="189"/>
      <c r="BL755" s="189"/>
      <c r="BM755" s="189"/>
      <c r="BN755" s="189"/>
      <c r="BO755" s="189"/>
      <c r="BP755" s="189"/>
      <c r="BQ755" s="189"/>
      <c r="BR755" s="189"/>
      <c r="BS755" s="189"/>
      <c r="BT755" s="189"/>
      <c r="BU755" s="189"/>
      <c r="BV755" s="189"/>
      <c r="BW755" s="189"/>
      <c r="BX755" s="189"/>
      <c r="BY755" s="189"/>
      <c r="BZ755" s="189"/>
      <c r="CA755" s="189"/>
    </row>
    <row r="756">
      <c r="A756" s="174"/>
      <c r="B756" s="231"/>
      <c r="C756" s="231"/>
      <c r="E756" s="213"/>
      <c r="G756" s="178"/>
      <c r="H756" s="179"/>
      <c r="J756" s="133"/>
      <c r="L756" s="180"/>
      <c r="M756" s="181"/>
      <c r="N756" s="182"/>
      <c r="O756" s="183"/>
      <c r="P756" s="174"/>
      <c r="Q756" s="221"/>
      <c r="R756" s="183"/>
      <c r="S756" s="183"/>
      <c r="T756" s="183"/>
      <c r="U756" s="183"/>
      <c r="V756" s="174"/>
      <c r="W756" s="183"/>
      <c r="X756" s="183"/>
      <c r="Y756" s="183"/>
      <c r="Z756" s="183"/>
      <c r="AA756" s="183"/>
      <c r="AB756" s="183"/>
      <c r="AC756" s="183"/>
      <c r="AD756" s="183"/>
      <c r="AE756" s="183"/>
      <c r="AF756" s="183"/>
      <c r="AG756" s="183"/>
      <c r="AH756" s="183"/>
      <c r="AI756" s="183"/>
      <c r="AJ756" s="183"/>
      <c r="AK756" s="183"/>
      <c r="AL756" s="183"/>
      <c r="AM756" s="183"/>
      <c r="AN756" s="183"/>
      <c r="AO756" s="183"/>
      <c r="AP756" s="188"/>
      <c r="AQ756" s="134"/>
      <c r="AR756" s="134"/>
      <c r="AS756" s="189"/>
      <c r="AT756" s="189"/>
      <c r="AU756" s="134"/>
      <c r="AV756" s="189"/>
      <c r="AW756" s="189"/>
      <c r="AX756" s="189"/>
      <c r="AY756" s="134"/>
      <c r="AZ756" s="189"/>
      <c r="BA756" s="189"/>
      <c r="BB756" s="189"/>
      <c r="BC756" s="189"/>
      <c r="BD756" s="134"/>
      <c r="BE756" s="189"/>
      <c r="BF756" s="189"/>
      <c r="BG756" s="189"/>
      <c r="BH756" s="189"/>
      <c r="BI756" s="134"/>
      <c r="BJ756" s="189"/>
      <c r="BK756" s="189"/>
      <c r="BL756" s="189"/>
      <c r="BM756" s="189"/>
      <c r="BN756" s="189"/>
      <c r="BO756" s="189"/>
      <c r="BP756" s="189"/>
      <c r="BQ756" s="189"/>
      <c r="BR756" s="189"/>
      <c r="BS756" s="189"/>
      <c r="BT756" s="189"/>
      <c r="BU756" s="189"/>
      <c r="BV756" s="189"/>
      <c r="BW756" s="189"/>
      <c r="BX756" s="189"/>
      <c r="BY756" s="189"/>
      <c r="BZ756" s="189"/>
      <c r="CA756" s="189"/>
    </row>
    <row r="757">
      <c r="A757" s="174"/>
      <c r="B757" s="231"/>
      <c r="C757" s="231"/>
      <c r="E757" s="213"/>
      <c r="G757" s="178"/>
      <c r="H757" s="179"/>
      <c r="J757" s="133"/>
      <c r="L757" s="180"/>
      <c r="M757" s="181"/>
      <c r="N757" s="182"/>
      <c r="O757" s="183"/>
      <c r="P757" s="174"/>
      <c r="Q757" s="221"/>
      <c r="R757" s="183"/>
      <c r="S757" s="183"/>
      <c r="T757" s="183"/>
      <c r="U757" s="183"/>
      <c r="V757" s="174"/>
      <c r="W757" s="183"/>
      <c r="X757" s="183"/>
      <c r="Y757" s="183"/>
      <c r="Z757" s="183"/>
      <c r="AA757" s="183"/>
      <c r="AB757" s="183"/>
      <c r="AC757" s="183"/>
      <c r="AD757" s="183"/>
      <c r="AE757" s="183"/>
      <c r="AF757" s="183"/>
      <c r="AG757" s="183"/>
      <c r="AH757" s="183"/>
      <c r="AI757" s="183"/>
      <c r="AJ757" s="183"/>
      <c r="AK757" s="183"/>
      <c r="AL757" s="183"/>
      <c r="AM757" s="183"/>
      <c r="AN757" s="183"/>
      <c r="AO757" s="183"/>
      <c r="AP757" s="188"/>
      <c r="AQ757" s="134"/>
      <c r="AR757" s="134"/>
      <c r="AS757" s="189"/>
      <c r="AT757" s="189"/>
      <c r="AU757" s="134"/>
      <c r="AV757" s="189"/>
      <c r="AW757" s="189"/>
      <c r="AX757" s="189"/>
      <c r="AY757" s="134"/>
      <c r="AZ757" s="189"/>
      <c r="BA757" s="189"/>
      <c r="BB757" s="189"/>
      <c r="BC757" s="189"/>
      <c r="BD757" s="134"/>
      <c r="BE757" s="189"/>
      <c r="BF757" s="189"/>
      <c r="BG757" s="189"/>
      <c r="BH757" s="189"/>
      <c r="BI757" s="134"/>
      <c r="BJ757" s="189"/>
      <c r="BK757" s="189"/>
      <c r="BL757" s="189"/>
      <c r="BM757" s="189"/>
      <c r="BN757" s="189"/>
      <c r="BO757" s="189"/>
      <c r="BP757" s="189"/>
      <c r="BQ757" s="189"/>
      <c r="BR757" s="189"/>
      <c r="BS757" s="189"/>
      <c r="BT757" s="189"/>
      <c r="BU757" s="189"/>
      <c r="BV757" s="189"/>
      <c r="BW757" s="189"/>
      <c r="BX757" s="189"/>
      <c r="BY757" s="189"/>
      <c r="BZ757" s="189"/>
      <c r="CA757" s="189"/>
    </row>
    <row r="758">
      <c r="A758" s="174"/>
      <c r="B758" s="231"/>
      <c r="C758" s="231"/>
      <c r="E758" s="213"/>
      <c r="G758" s="178"/>
      <c r="H758" s="179"/>
      <c r="J758" s="133"/>
      <c r="L758" s="180"/>
      <c r="M758" s="181"/>
      <c r="N758" s="182"/>
      <c r="O758" s="183"/>
      <c r="P758" s="174"/>
      <c r="Q758" s="221"/>
      <c r="R758" s="183"/>
      <c r="S758" s="183"/>
      <c r="T758" s="183"/>
      <c r="U758" s="183"/>
      <c r="V758" s="174"/>
      <c r="W758" s="183"/>
      <c r="X758" s="183"/>
      <c r="Y758" s="183"/>
      <c r="Z758" s="183"/>
      <c r="AA758" s="183"/>
      <c r="AB758" s="183"/>
      <c r="AC758" s="183"/>
      <c r="AD758" s="183"/>
      <c r="AE758" s="183"/>
      <c r="AF758" s="183"/>
      <c r="AG758" s="183"/>
      <c r="AH758" s="183"/>
      <c r="AI758" s="183"/>
      <c r="AJ758" s="183"/>
      <c r="AK758" s="183"/>
      <c r="AL758" s="183"/>
      <c r="AM758" s="183"/>
      <c r="AN758" s="183"/>
      <c r="AO758" s="183"/>
      <c r="AP758" s="188"/>
      <c r="AQ758" s="134"/>
      <c r="AR758" s="134"/>
      <c r="AS758" s="189"/>
      <c r="AT758" s="189"/>
      <c r="AU758" s="134"/>
      <c r="AV758" s="189"/>
      <c r="AW758" s="189"/>
      <c r="AX758" s="189"/>
      <c r="AY758" s="134"/>
      <c r="AZ758" s="189"/>
      <c r="BA758" s="189"/>
      <c r="BB758" s="189"/>
      <c r="BC758" s="189"/>
      <c r="BD758" s="134"/>
      <c r="BE758" s="189"/>
      <c r="BF758" s="189"/>
      <c r="BG758" s="189"/>
      <c r="BH758" s="189"/>
      <c r="BI758" s="134"/>
      <c r="BJ758" s="189"/>
      <c r="BK758" s="189"/>
      <c r="BL758" s="189"/>
      <c r="BM758" s="189"/>
      <c r="BN758" s="189"/>
      <c r="BO758" s="189"/>
      <c r="BP758" s="189"/>
      <c r="BQ758" s="189"/>
      <c r="BR758" s="189"/>
      <c r="BS758" s="189"/>
      <c r="BT758" s="189"/>
      <c r="BU758" s="189"/>
      <c r="BV758" s="189"/>
      <c r="BW758" s="189"/>
      <c r="BX758" s="189"/>
      <c r="BY758" s="189"/>
      <c r="BZ758" s="189"/>
      <c r="CA758" s="189"/>
    </row>
    <row r="759">
      <c r="A759" s="174"/>
      <c r="B759" s="231"/>
      <c r="C759" s="231"/>
      <c r="E759" s="213"/>
      <c r="G759" s="178"/>
      <c r="H759" s="179"/>
      <c r="J759" s="133"/>
      <c r="L759" s="180"/>
      <c r="M759" s="181"/>
      <c r="N759" s="182"/>
      <c r="O759" s="183"/>
      <c r="P759" s="174"/>
      <c r="Q759" s="221"/>
      <c r="R759" s="183"/>
      <c r="S759" s="183"/>
      <c r="T759" s="183"/>
      <c r="U759" s="183"/>
      <c r="V759" s="174"/>
      <c r="W759" s="183"/>
      <c r="X759" s="183"/>
      <c r="Y759" s="183"/>
      <c r="Z759" s="183"/>
      <c r="AA759" s="183"/>
      <c r="AB759" s="183"/>
      <c r="AC759" s="183"/>
      <c r="AD759" s="183"/>
      <c r="AE759" s="183"/>
      <c r="AF759" s="183"/>
      <c r="AG759" s="183"/>
      <c r="AH759" s="183"/>
      <c r="AI759" s="183"/>
      <c r="AJ759" s="183"/>
      <c r="AK759" s="183"/>
      <c r="AL759" s="183"/>
      <c r="AM759" s="183"/>
      <c r="AN759" s="183"/>
      <c r="AO759" s="183"/>
      <c r="AP759" s="188"/>
      <c r="AQ759" s="134"/>
      <c r="AR759" s="134"/>
      <c r="AS759" s="189"/>
      <c r="AT759" s="189"/>
      <c r="AU759" s="134"/>
      <c r="AV759" s="189"/>
      <c r="AW759" s="189"/>
      <c r="AX759" s="189"/>
      <c r="AY759" s="134"/>
      <c r="AZ759" s="189"/>
      <c r="BA759" s="189"/>
      <c r="BB759" s="189"/>
      <c r="BC759" s="189"/>
      <c r="BD759" s="134"/>
      <c r="BE759" s="189"/>
      <c r="BF759" s="189"/>
      <c r="BG759" s="189"/>
      <c r="BH759" s="189"/>
      <c r="BI759" s="134"/>
      <c r="BJ759" s="189"/>
      <c r="BK759" s="189"/>
      <c r="BL759" s="189"/>
      <c r="BM759" s="189"/>
      <c r="BN759" s="189"/>
      <c r="BO759" s="189"/>
      <c r="BP759" s="189"/>
      <c r="BQ759" s="189"/>
      <c r="BR759" s="189"/>
      <c r="BS759" s="189"/>
      <c r="BT759" s="189"/>
      <c r="BU759" s="189"/>
      <c r="BV759" s="189"/>
      <c r="BW759" s="189"/>
      <c r="BX759" s="189"/>
      <c r="BY759" s="189"/>
      <c r="BZ759" s="189"/>
      <c r="CA759" s="189"/>
    </row>
    <row r="760">
      <c r="A760" s="174"/>
      <c r="B760" s="231"/>
      <c r="C760" s="231"/>
      <c r="E760" s="213"/>
      <c r="G760" s="178"/>
      <c r="H760" s="179"/>
      <c r="J760" s="133"/>
      <c r="L760" s="180"/>
      <c r="M760" s="181"/>
      <c r="N760" s="182"/>
      <c r="O760" s="183"/>
      <c r="P760" s="174"/>
      <c r="Q760" s="221"/>
      <c r="R760" s="183"/>
      <c r="S760" s="183"/>
      <c r="T760" s="183"/>
      <c r="U760" s="183"/>
      <c r="V760" s="174"/>
      <c r="W760" s="183"/>
      <c r="X760" s="183"/>
      <c r="Y760" s="183"/>
      <c r="Z760" s="183"/>
      <c r="AA760" s="183"/>
      <c r="AB760" s="183"/>
      <c r="AC760" s="183"/>
      <c r="AD760" s="183"/>
      <c r="AE760" s="183"/>
      <c r="AF760" s="183"/>
      <c r="AG760" s="183"/>
      <c r="AH760" s="183"/>
      <c r="AI760" s="183"/>
      <c r="AJ760" s="183"/>
      <c r="AK760" s="183"/>
      <c r="AL760" s="183"/>
      <c r="AM760" s="183"/>
      <c r="AN760" s="183"/>
      <c r="AO760" s="183"/>
      <c r="AP760" s="188"/>
      <c r="AQ760" s="134"/>
      <c r="AR760" s="134"/>
      <c r="AS760" s="189"/>
      <c r="AT760" s="189"/>
      <c r="AU760" s="134"/>
      <c r="AV760" s="189"/>
      <c r="AW760" s="189"/>
      <c r="AX760" s="189"/>
      <c r="AY760" s="134"/>
      <c r="AZ760" s="189"/>
      <c r="BA760" s="189"/>
      <c r="BB760" s="189"/>
      <c r="BC760" s="189"/>
      <c r="BD760" s="134"/>
      <c r="BE760" s="189"/>
      <c r="BF760" s="189"/>
      <c r="BG760" s="189"/>
      <c r="BH760" s="189"/>
      <c r="BI760" s="134"/>
      <c r="BJ760" s="189"/>
      <c r="BK760" s="189"/>
      <c r="BL760" s="189"/>
      <c r="BM760" s="189"/>
      <c r="BN760" s="189"/>
      <c r="BO760" s="189"/>
      <c r="BP760" s="189"/>
      <c r="BQ760" s="189"/>
      <c r="BR760" s="189"/>
      <c r="BS760" s="189"/>
      <c r="BT760" s="189"/>
      <c r="BU760" s="189"/>
      <c r="BV760" s="189"/>
      <c r="BW760" s="189"/>
      <c r="BX760" s="189"/>
      <c r="BY760" s="189"/>
      <c r="BZ760" s="189"/>
      <c r="CA760" s="189"/>
    </row>
    <row r="761">
      <c r="A761" s="174"/>
      <c r="B761" s="231"/>
      <c r="C761" s="231"/>
      <c r="E761" s="213"/>
      <c r="G761" s="178"/>
      <c r="H761" s="179"/>
      <c r="J761" s="133"/>
      <c r="L761" s="180"/>
      <c r="M761" s="181"/>
      <c r="N761" s="182"/>
      <c r="O761" s="183"/>
      <c r="P761" s="174"/>
      <c r="Q761" s="221"/>
      <c r="R761" s="183"/>
      <c r="S761" s="183"/>
      <c r="T761" s="183"/>
      <c r="U761" s="183"/>
      <c r="V761" s="174"/>
      <c r="W761" s="183"/>
      <c r="X761" s="183"/>
      <c r="Y761" s="183"/>
      <c r="Z761" s="183"/>
      <c r="AA761" s="183"/>
      <c r="AB761" s="183"/>
      <c r="AC761" s="183"/>
      <c r="AD761" s="183"/>
      <c r="AE761" s="183"/>
      <c r="AF761" s="183"/>
      <c r="AG761" s="183"/>
      <c r="AH761" s="183"/>
      <c r="AI761" s="183"/>
      <c r="AJ761" s="183"/>
      <c r="AK761" s="183"/>
      <c r="AL761" s="183"/>
      <c r="AM761" s="183"/>
      <c r="AN761" s="183"/>
      <c r="AO761" s="183"/>
      <c r="AP761" s="188"/>
      <c r="AQ761" s="134"/>
      <c r="AR761" s="134"/>
      <c r="AS761" s="189"/>
      <c r="AT761" s="189"/>
      <c r="AU761" s="134"/>
      <c r="AV761" s="189"/>
      <c r="AW761" s="189"/>
      <c r="AX761" s="189"/>
      <c r="AY761" s="134"/>
      <c r="AZ761" s="189"/>
      <c r="BA761" s="189"/>
      <c r="BB761" s="189"/>
      <c r="BC761" s="189"/>
      <c r="BD761" s="134"/>
      <c r="BE761" s="189"/>
      <c r="BF761" s="189"/>
      <c r="BG761" s="189"/>
      <c r="BH761" s="189"/>
      <c r="BI761" s="134"/>
      <c r="BJ761" s="189"/>
      <c r="BK761" s="189"/>
      <c r="BL761" s="189"/>
      <c r="BM761" s="189"/>
      <c r="BN761" s="189"/>
      <c r="BO761" s="189"/>
      <c r="BP761" s="189"/>
      <c r="BQ761" s="189"/>
      <c r="BR761" s="189"/>
      <c r="BS761" s="189"/>
      <c r="BT761" s="189"/>
      <c r="BU761" s="189"/>
      <c r="BV761" s="189"/>
      <c r="BW761" s="189"/>
      <c r="BX761" s="189"/>
      <c r="BY761" s="189"/>
      <c r="BZ761" s="189"/>
      <c r="CA761" s="189"/>
    </row>
    <row r="762">
      <c r="A762" s="174"/>
      <c r="B762" s="231"/>
      <c r="C762" s="231"/>
      <c r="E762" s="213"/>
      <c r="G762" s="178"/>
      <c r="H762" s="179"/>
      <c r="J762" s="133"/>
      <c r="L762" s="180"/>
      <c r="M762" s="181"/>
      <c r="N762" s="182"/>
      <c r="O762" s="183"/>
      <c r="P762" s="174"/>
      <c r="Q762" s="221"/>
      <c r="R762" s="183"/>
      <c r="S762" s="183"/>
      <c r="T762" s="183"/>
      <c r="U762" s="183"/>
      <c r="V762" s="174"/>
      <c r="W762" s="183"/>
      <c r="X762" s="183"/>
      <c r="Y762" s="183"/>
      <c r="Z762" s="183"/>
      <c r="AA762" s="183"/>
      <c r="AB762" s="183"/>
      <c r="AC762" s="183"/>
      <c r="AD762" s="183"/>
      <c r="AE762" s="183"/>
      <c r="AF762" s="183"/>
      <c r="AG762" s="183"/>
      <c r="AH762" s="183"/>
      <c r="AI762" s="183"/>
      <c r="AJ762" s="183"/>
      <c r="AK762" s="183"/>
      <c r="AL762" s="183"/>
      <c r="AM762" s="183"/>
      <c r="AN762" s="183"/>
      <c r="AO762" s="183"/>
      <c r="AP762" s="188"/>
      <c r="AQ762" s="134"/>
      <c r="AR762" s="134"/>
      <c r="AS762" s="189"/>
      <c r="AT762" s="189"/>
      <c r="AU762" s="134"/>
      <c r="AV762" s="189"/>
      <c r="AW762" s="189"/>
      <c r="AX762" s="189"/>
      <c r="AY762" s="134"/>
      <c r="AZ762" s="189"/>
      <c r="BA762" s="189"/>
      <c r="BB762" s="189"/>
      <c r="BC762" s="189"/>
      <c r="BD762" s="134"/>
      <c r="BE762" s="189"/>
      <c r="BF762" s="189"/>
      <c r="BG762" s="189"/>
      <c r="BH762" s="189"/>
      <c r="BI762" s="134"/>
      <c r="BJ762" s="189"/>
      <c r="BK762" s="189"/>
      <c r="BL762" s="189"/>
      <c r="BM762" s="189"/>
      <c r="BN762" s="189"/>
      <c r="BO762" s="189"/>
      <c r="BP762" s="189"/>
      <c r="BQ762" s="189"/>
      <c r="BR762" s="189"/>
      <c r="BS762" s="189"/>
      <c r="BT762" s="189"/>
      <c r="BU762" s="189"/>
      <c r="BV762" s="189"/>
      <c r="BW762" s="189"/>
      <c r="BX762" s="189"/>
      <c r="BY762" s="189"/>
      <c r="BZ762" s="189"/>
      <c r="CA762" s="189"/>
    </row>
    <row r="763">
      <c r="A763" s="174"/>
      <c r="B763" s="231"/>
      <c r="C763" s="231"/>
      <c r="E763" s="213"/>
      <c r="G763" s="178"/>
      <c r="H763" s="179"/>
      <c r="J763" s="133"/>
      <c r="L763" s="180"/>
      <c r="M763" s="181"/>
      <c r="N763" s="182"/>
      <c r="O763" s="183"/>
      <c r="P763" s="174"/>
      <c r="Q763" s="221"/>
      <c r="R763" s="183"/>
      <c r="S763" s="183"/>
      <c r="T763" s="183"/>
      <c r="U763" s="183"/>
      <c r="V763" s="174"/>
      <c r="W763" s="183"/>
      <c r="X763" s="183"/>
      <c r="Y763" s="183"/>
      <c r="Z763" s="183"/>
      <c r="AA763" s="183"/>
      <c r="AB763" s="183"/>
      <c r="AC763" s="183"/>
      <c r="AD763" s="183"/>
      <c r="AE763" s="183"/>
      <c r="AF763" s="183"/>
      <c r="AG763" s="183"/>
      <c r="AH763" s="183"/>
      <c r="AI763" s="183"/>
      <c r="AJ763" s="183"/>
      <c r="AK763" s="183"/>
      <c r="AL763" s="183"/>
      <c r="AM763" s="183"/>
      <c r="AN763" s="183"/>
      <c r="AO763" s="183"/>
      <c r="AP763" s="188"/>
      <c r="AQ763" s="134"/>
      <c r="AR763" s="134"/>
      <c r="AS763" s="189"/>
      <c r="AT763" s="189"/>
      <c r="AU763" s="134"/>
      <c r="AV763" s="189"/>
      <c r="AW763" s="189"/>
      <c r="AX763" s="189"/>
      <c r="AY763" s="134"/>
      <c r="AZ763" s="189"/>
      <c r="BA763" s="189"/>
      <c r="BB763" s="189"/>
      <c r="BC763" s="189"/>
      <c r="BD763" s="134"/>
      <c r="BE763" s="189"/>
      <c r="BF763" s="189"/>
      <c r="BG763" s="189"/>
      <c r="BH763" s="189"/>
      <c r="BI763" s="134"/>
      <c r="BJ763" s="189"/>
      <c r="BK763" s="189"/>
      <c r="BL763" s="189"/>
      <c r="BM763" s="189"/>
      <c r="BN763" s="189"/>
      <c r="BO763" s="189"/>
      <c r="BP763" s="189"/>
      <c r="BQ763" s="189"/>
      <c r="BR763" s="189"/>
      <c r="BS763" s="189"/>
      <c r="BT763" s="189"/>
      <c r="BU763" s="189"/>
      <c r="BV763" s="189"/>
      <c r="BW763" s="189"/>
      <c r="BX763" s="189"/>
      <c r="BY763" s="189"/>
      <c r="BZ763" s="189"/>
      <c r="CA763" s="189"/>
    </row>
    <row r="764">
      <c r="A764" s="174"/>
      <c r="B764" s="231"/>
      <c r="C764" s="231"/>
      <c r="E764" s="213"/>
      <c r="G764" s="178"/>
      <c r="H764" s="179"/>
      <c r="J764" s="133"/>
      <c r="L764" s="180"/>
      <c r="M764" s="181"/>
      <c r="N764" s="182"/>
      <c r="O764" s="183"/>
      <c r="P764" s="174"/>
      <c r="Q764" s="221"/>
      <c r="R764" s="183"/>
      <c r="S764" s="183"/>
      <c r="T764" s="183"/>
      <c r="U764" s="183"/>
      <c r="V764" s="174"/>
      <c r="W764" s="183"/>
      <c r="X764" s="183"/>
      <c r="Y764" s="183"/>
      <c r="Z764" s="183"/>
      <c r="AA764" s="183"/>
      <c r="AB764" s="183"/>
      <c r="AC764" s="183"/>
      <c r="AD764" s="183"/>
      <c r="AE764" s="183"/>
      <c r="AF764" s="183"/>
      <c r="AG764" s="183"/>
      <c r="AH764" s="183"/>
      <c r="AI764" s="183"/>
      <c r="AJ764" s="183"/>
      <c r="AK764" s="183"/>
      <c r="AL764" s="183"/>
      <c r="AM764" s="183"/>
      <c r="AN764" s="183"/>
      <c r="AO764" s="183"/>
      <c r="AP764" s="188"/>
      <c r="AQ764" s="134"/>
      <c r="AR764" s="134"/>
      <c r="AS764" s="189"/>
      <c r="AT764" s="189"/>
      <c r="AU764" s="134"/>
      <c r="AV764" s="189"/>
      <c r="AW764" s="189"/>
      <c r="AX764" s="189"/>
      <c r="AY764" s="134"/>
      <c r="AZ764" s="189"/>
      <c r="BA764" s="189"/>
      <c r="BB764" s="189"/>
      <c r="BC764" s="189"/>
      <c r="BD764" s="134"/>
      <c r="BE764" s="189"/>
      <c r="BF764" s="189"/>
      <c r="BG764" s="189"/>
      <c r="BH764" s="189"/>
      <c r="BI764" s="134"/>
      <c r="BJ764" s="189"/>
      <c r="BK764" s="189"/>
      <c r="BL764" s="189"/>
      <c r="BM764" s="189"/>
      <c r="BN764" s="189"/>
      <c r="BO764" s="189"/>
      <c r="BP764" s="189"/>
      <c r="BQ764" s="189"/>
      <c r="BR764" s="189"/>
      <c r="BS764" s="189"/>
      <c r="BT764" s="189"/>
      <c r="BU764" s="189"/>
      <c r="BV764" s="189"/>
      <c r="BW764" s="189"/>
      <c r="BX764" s="189"/>
      <c r="BY764" s="189"/>
      <c r="BZ764" s="189"/>
      <c r="CA764" s="189"/>
    </row>
    <row r="765">
      <c r="A765" s="174"/>
      <c r="B765" s="231"/>
      <c r="C765" s="231"/>
      <c r="E765" s="213"/>
      <c r="G765" s="178"/>
      <c r="H765" s="179"/>
      <c r="J765" s="133"/>
      <c r="L765" s="180"/>
      <c r="M765" s="181"/>
      <c r="N765" s="182"/>
      <c r="O765" s="183"/>
      <c r="P765" s="174"/>
      <c r="Q765" s="221"/>
      <c r="R765" s="183"/>
      <c r="S765" s="183"/>
      <c r="T765" s="183"/>
      <c r="U765" s="183"/>
      <c r="V765" s="174"/>
      <c r="W765" s="183"/>
      <c r="X765" s="183"/>
      <c r="Y765" s="183"/>
      <c r="Z765" s="183"/>
      <c r="AA765" s="183"/>
      <c r="AB765" s="183"/>
      <c r="AC765" s="183"/>
      <c r="AD765" s="183"/>
      <c r="AE765" s="183"/>
      <c r="AF765" s="183"/>
      <c r="AG765" s="183"/>
      <c r="AH765" s="183"/>
      <c r="AI765" s="183"/>
      <c r="AJ765" s="183"/>
      <c r="AK765" s="183"/>
      <c r="AL765" s="183"/>
      <c r="AM765" s="183"/>
      <c r="AN765" s="183"/>
      <c r="AO765" s="183"/>
      <c r="AP765" s="188"/>
      <c r="AQ765" s="134"/>
      <c r="AR765" s="134"/>
      <c r="AS765" s="189"/>
      <c r="AT765" s="189"/>
      <c r="AU765" s="134"/>
      <c r="AV765" s="189"/>
      <c r="AW765" s="189"/>
      <c r="AX765" s="189"/>
      <c r="AY765" s="134"/>
      <c r="AZ765" s="189"/>
      <c r="BA765" s="189"/>
      <c r="BB765" s="189"/>
      <c r="BC765" s="189"/>
      <c r="BD765" s="134"/>
      <c r="BE765" s="189"/>
      <c r="BF765" s="189"/>
      <c r="BG765" s="189"/>
      <c r="BH765" s="189"/>
      <c r="BI765" s="134"/>
      <c r="BJ765" s="189"/>
      <c r="BK765" s="189"/>
      <c r="BL765" s="189"/>
      <c r="BM765" s="189"/>
      <c r="BN765" s="189"/>
      <c r="BO765" s="189"/>
      <c r="BP765" s="189"/>
      <c r="BQ765" s="189"/>
      <c r="BR765" s="189"/>
      <c r="BS765" s="189"/>
      <c r="BT765" s="189"/>
      <c r="BU765" s="189"/>
      <c r="BV765" s="189"/>
      <c r="BW765" s="189"/>
      <c r="BX765" s="189"/>
      <c r="BY765" s="189"/>
      <c r="BZ765" s="189"/>
      <c r="CA765" s="189"/>
    </row>
    <row r="766">
      <c r="A766" s="174"/>
      <c r="B766" s="231"/>
      <c r="C766" s="231"/>
      <c r="E766" s="213"/>
      <c r="G766" s="178"/>
      <c r="H766" s="179"/>
      <c r="J766" s="133"/>
      <c r="L766" s="180"/>
      <c r="M766" s="181"/>
      <c r="N766" s="182"/>
      <c r="O766" s="183"/>
      <c r="P766" s="174"/>
      <c r="Q766" s="221"/>
      <c r="R766" s="183"/>
      <c r="S766" s="183"/>
      <c r="T766" s="183"/>
      <c r="U766" s="183"/>
      <c r="V766" s="174"/>
      <c r="W766" s="183"/>
      <c r="X766" s="183"/>
      <c r="Y766" s="183"/>
      <c r="Z766" s="183"/>
      <c r="AA766" s="183"/>
      <c r="AB766" s="183"/>
      <c r="AC766" s="183"/>
      <c r="AD766" s="183"/>
      <c r="AE766" s="183"/>
      <c r="AF766" s="183"/>
      <c r="AG766" s="183"/>
      <c r="AH766" s="183"/>
      <c r="AI766" s="183"/>
      <c r="AJ766" s="183"/>
      <c r="AK766" s="183"/>
      <c r="AL766" s="183"/>
      <c r="AM766" s="183"/>
      <c r="AN766" s="183"/>
      <c r="AO766" s="183"/>
      <c r="AP766" s="188"/>
      <c r="AQ766" s="134"/>
      <c r="AR766" s="134"/>
      <c r="AS766" s="189"/>
      <c r="AT766" s="189"/>
      <c r="AU766" s="134"/>
      <c r="AV766" s="189"/>
      <c r="AW766" s="189"/>
      <c r="AX766" s="189"/>
      <c r="AY766" s="134"/>
      <c r="AZ766" s="189"/>
      <c r="BA766" s="189"/>
      <c r="BB766" s="189"/>
      <c r="BC766" s="189"/>
      <c r="BD766" s="134"/>
      <c r="BE766" s="189"/>
      <c r="BF766" s="189"/>
      <c r="BG766" s="189"/>
      <c r="BH766" s="189"/>
      <c r="BI766" s="134"/>
      <c r="BJ766" s="189"/>
      <c r="BK766" s="189"/>
      <c r="BL766" s="189"/>
      <c r="BM766" s="189"/>
      <c r="BN766" s="189"/>
      <c r="BO766" s="189"/>
      <c r="BP766" s="189"/>
      <c r="BQ766" s="189"/>
      <c r="BR766" s="189"/>
      <c r="BS766" s="189"/>
      <c r="BT766" s="189"/>
      <c r="BU766" s="189"/>
      <c r="BV766" s="189"/>
      <c r="BW766" s="189"/>
      <c r="BX766" s="189"/>
      <c r="BY766" s="189"/>
      <c r="BZ766" s="189"/>
      <c r="CA766" s="189"/>
    </row>
    <row r="767">
      <c r="A767" s="174"/>
      <c r="B767" s="231"/>
      <c r="C767" s="231"/>
      <c r="E767" s="213"/>
      <c r="G767" s="178"/>
      <c r="H767" s="179"/>
      <c r="J767" s="133"/>
      <c r="L767" s="180"/>
      <c r="M767" s="181"/>
      <c r="N767" s="182"/>
      <c r="O767" s="183"/>
      <c r="P767" s="174"/>
      <c r="Q767" s="221"/>
      <c r="R767" s="183"/>
      <c r="S767" s="183"/>
      <c r="T767" s="183"/>
      <c r="U767" s="183"/>
      <c r="V767" s="174"/>
      <c r="W767" s="183"/>
      <c r="X767" s="183"/>
      <c r="Y767" s="183"/>
      <c r="Z767" s="183"/>
      <c r="AA767" s="183"/>
      <c r="AB767" s="183"/>
      <c r="AC767" s="183"/>
      <c r="AD767" s="183"/>
      <c r="AE767" s="183"/>
      <c r="AF767" s="183"/>
      <c r="AG767" s="183"/>
      <c r="AH767" s="183"/>
      <c r="AI767" s="183"/>
      <c r="AJ767" s="183"/>
      <c r="AK767" s="183"/>
      <c r="AL767" s="183"/>
      <c r="AM767" s="183"/>
      <c r="AN767" s="183"/>
      <c r="AO767" s="183"/>
      <c r="AP767" s="188"/>
      <c r="AQ767" s="134"/>
      <c r="AR767" s="134"/>
      <c r="AS767" s="189"/>
      <c r="AT767" s="189"/>
      <c r="AU767" s="134"/>
      <c r="AV767" s="189"/>
      <c r="AW767" s="189"/>
      <c r="AX767" s="189"/>
      <c r="AY767" s="134"/>
      <c r="AZ767" s="189"/>
      <c r="BA767" s="189"/>
      <c r="BB767" s="189"/>
      <c r="BC767" s="189"/>
      <c r="BD767" s="134"/>
      <c r="BE767" s="189"/>
      <c r="BF767" s="189"/>
      <c r="BG767" s="189"/>
      <c r="BH767" s="189"/>
      <c r="BI767" s="134"/>
      <c r="BJ767" s="189"/>
      <c r="BK767" s="189"/>
      <c r="BL767" s="189"/>
      <c r="BM767" s="189"/>
      <c r="BN767" s="189"/>
      <c r="BO767" s="189"/>
      <c r="BP767" s="189"/>
      <c r="BQ767" s="189"/>
      <c r="BR767" s="189"/>
      <c r="BS767" s="189"/>
      <c r="BT767" s="189"/>
      <c r="BU767" s="189"/>
      <c r="BV767" s="189"/>
      <c r="BW767" s="189"/>
      <c r="BX767" s="189"/>
      <c r="BY767" s="189"/>
      <c r="BZ767" s="189"/>
      <c r="CA767" s="189"/>
    </row>
    <row r="768">
      <c r="A768" s="174"/>
      <c r="B768" s="231"/>
      <c r="C768" s="231"/>
      <c r="E768" s="213"/>
      <c r="G768" s="178"/>
      <c r="H768" s="179"/>
      <c r="J768" s="133"/>
      <c r="L768" s="180"/>
      <c r="M768" s="181"/>
      <c r="N768" s="182"/>
      <c r="O768" s="183"/>
      <c r="P768" s="174"/>
      <c r="Q768" s="221"/>
      <c r="R768" s="183"/>
      <c r="S768" s="183"/>
      <c r="T768" s="183"/>
      <c r="U768" s="183"/>
      <c r="V768" s="174"/>
      <c r="W768" s="183"/>
      <c r="X768" s="183"/>
      <c r="Y768" s="183"/>
      <c r="Z768" s="183"/>
      <c r="AA768" s="183"/>
      <c r="AB768" s="183"/>
      <c r="AC768" s="183"/>
      <c r="AD768" s="183"/>
      <c r="AE768" s="183"/>
      <c r="AF768" s="183"/>
      <c r="AG768" s="183"/>
      <c r="AH768" s="183"/>
      <c r="AI768" s="183"/>
      <c r="AJ768" s="183"/>
      <c r="AK768" s="183"/>
      <c r="AL768" s="183"/>
      <c r="AM768" s="183"/>
      <c r="AN768" s="183"/>
      <c r="AO768" s="183"/>
      <c r="AP768" s="188"/>
      <c r="AQ768" s="134"/>
      <c r="AR768" s="134"/>
      <c r="AS768" s="189"/>
      <c r="AT768" s="189"/>
      <c r="AU768" s="134"/>
      <c r="AV768" s="189"/>
      <c r="AW768" s="189"/>
      <c r="AX768" s="189"/>
      <c r="AY768" s="134"/>
      <c r="AZ768" s="189"/>
      <c r="BA768" s="189"/>
      <c r="BB768" s="189"/>
      <c r="BC768" s="189"/>
      <c r="BD768" s="134"/>
      <c r="BE768" s="189"/>
      <c r="BF768" s="189"/>
      <c r="BG768" s="189"/>
      <c r="BH768" s="189"/>
      <c r="BI768" s="134"/>
      <c r="BJ768" s="189"/>
      <c r="BK768" s="189"/>
      <c r="BL768" s="189"/>
      <c r="BM768" s="189"/>
      <c r="BN768" s="189"/>
      <c r="BO768" s="189"/>
      <c r="BP768" s="189"/>
      <c r="BQ768" s="189"/>
      <c r="BR768" s="189"/>
      <c r="BS768" s="189"/>
      <c r="BT768" s="189"/>
      <c r="BU768" s="189"/>
      <c r="BV768" s="189"/>
      <c r="BW768" s="189"/>
      <c r="BX768" s="189"/>
      <c r="BY768" s="189"/>
      <c r="BZ768" s="189"/>
      <c r="CA768" s="189"/>
    </row>
    <row r="769">
      <c r="A769" s="174"/>
      <c r="B769" s="231"/>
      <c r="C769" s="231"/>
      <c r="E769" s="213"/>
      <c r="G769" s="178"/>
      <c r="H769" s="179"/>
      <c r="J769" s="133"/>
      <c r="L769" s="180"/>
      <c r="M769" s="181"/>
      <c r="N769" s="182"/>
      <c r="O769" s="183"/>
      <c r="P769" s="174"/>
      <c r="Q769" s="221"/>
      <c r="R769" s="183"/>
      <c r="S769" s="183"/>
      <c r="T769" s="183"/>
      <c r="U769" s="183"/>
      <c r="V769" s="174"/>
      <c r="W769" s="183"/>
      <c r="X769" s="183"/>
      <c r="Y769" s="183"/>
      <c r="Z769" s="183"/>
      <c r="AA769" s="183"/>
      <c r="AB769" s="183"/>
      <c r="AC769" s="183"/>
      <c r="AD769" s="183"/>
      <c r="AE769" s="183"/>
      <c r="AF769" s="183"/>
      <c r="AG769" s="183"/>
      <c r="AH769" s="183"/>
      <c r="AI769" s="183"/>
      <c r="AJ769" s="183"/>
      <c r="AK769" s="183"/>
      <c r="AL769" s="183"/>
      <c r="AM769" s="183"/>
      <c r="AN769" s="183"/>
      <c r="AO769" s="183"/>
      <c r="AP769" s="188"/>
      <c r="AQ769" s="134"/>
      <c r="AR769" s="134"/>
      <c r="AS769" s="189"/>
      <c r="AT769" s="189"/>
      <c r="AU769" s="134"/>
      <c r="AV769" s="189"/>
      <c r="AW769" s="189"/>
      <c r="AX769" s="189"/>
      <c r="AY769" s="134"/>
      <c r="AZ769" s="189"/>
      <c r="BA769" s="189"/>
      <c r="BB769" s="189"/>
      <c r="BC769" s="189"/>
      <c r="BD769" s="134"/>
      <c r="BE769" s="189"/>
      <c r="BF769" s="189"/>
      <c r="BG769" s="189"/>
      <c r="BH769" s="189"/>
      <c r="BI769" s="134"/>
      <c r="BJ769" s="189"/>
      <c r="BK769" s="189"/>
      <c r="BL769" s="189"/>
      <c r="BM769" s="189"/>
      <c r="BN769" s="189"/>
      <c r="BO769" s="189"/>
      <c r="BP769" s="189"/>
      <c r="BQ769" s="189"/>
      <c r="BR769" s="189"/>
      <c r="BS769" s="189"/>
      <c r="BT769" s="189"/>
      <c r="BU769" s="189"/>
      <c r="BV769" s="189"/>
      <c r="BW769" s="189"/>
      <c r="BX769" s="189"/>
      <c r="BY769" s="189"/>
      <c r="BZ769" s="189"/>
      <c r="CA769" s="189"/>
    </row>
    <row r="770">
      <c r="A770" s="174"/>
      <c r="B770" s="231"/>
      <c r="C770" s="231"/>
      <c r="E770" s="213"/>
      <c r="G770" s="178"/>
      <c r="H770" s="179"/>
      <c r="J770" s="133"/>
      <c r="L770" s="180"/>
      <c r="M770" s="181"/>
      <c r="N770" s="182"/>
      <c r="O770" s="183"/>
      <c r="P770" s="174"/>
      <c r="Q770" s="221"/>
      <c r="R770" s="183"/>
      <c r="S770" s="183"/>
      <c r="T770" s="183"/>
      <c r="U770" s="183"/>
      <c r="V770" s="174"/>
      <c r="W770" s="183"/>
      <c r="X770" s="183"/>
      <c r="Y770" s="183"/>
      <c r="Z770" s="183"/>
      <c r="AA770" s="183"/>
      <c r="AB770" s="183"/>
      <c r="AC770" s="183"/>
      <c r="AD770" s="183"/>
      <c r="AE770" s="183"/>
      <c r="AF770" s="183"/>
      <c r="AG770" s="183"/>
      <c r="AH770" s="183"/>
      <c r="AI770" s="183"/>
      <c r="AJ770" s="183"/>
      <c r="AK770" s="183"/>
      <c r="AL770" s="183"/>
      <c r="AM770" s="183"/>
      <c r="AN770" s="183"/>
      <c r="AO770" s="183"/>
      <c r="AP770" s="188"/>
      <c r="AQ770" s="134"/>
      <c r="AR770" s="134"/>
      <c r="AS770" s="189"/>
      <c r="AT770" s="189"/>
      <c r="AU770" s="134"/>
      <c r="AV770" s="189"/>
      <c r="AW770" s="189"/>
      <c r="AX770" s="189"/>
      <c r="AY770" s="134"/>
      <c r="AZ770" s="189"/>
      <c r="BA770" s="189"/>
      <c r="BB770" s="189"/>
      <c r="BC770" s="189"/>
      <c r="BD770" s="134"/>
      <c r="BE770" s="189"/>
      <c r="BF770" s="189"/>
      <c r="BG770" s="189"/>
      <c r="BH770" s="189"/>
      <c r="BI770" s="134"/>
      <c r="BJ770" s="189"/>
      <c r="BK770" s="189"/>
      <c r="BL770" s="189"/>
      <c r="BM770" s="189"/>
      <c r="BN770" s="189"/>
      <c r="BO770" s="189"/>
      <c r="BP770" s="189"/>
      <c r="BQ770" s="189"/>
      <c r="BR770" s="189"/>
      <c r="BS770" s="189"/>
      <c r="BT770" s="189"/>
      <c r="BU770" s="189"/>
      <c r="BV770" s="189"/>
      <c r="BW770" s="189"/>
      <c r="BX770" s="189"/>
      <c r="BY770" s="189"/>
      <c r="BZ770" s="189"/>
      <c r="CA770" s="189"/>
    </row>
    <row r="771">
      <c r="A771" s="174"/>
      <c r="B771" s="231"/>
      <c r="C771" s="231"/>
      <c r="E771" s="213"/>
      <c r="G771" s="178"/>
      <c r="H771" s="179"/>
      <c r="J771" s="133"/>
      <c r="L771" s="180"/>
      <c r="M771" s="181"/>
      <c r="N771" s="182"/>
      <c r="O771" s="183"/>
      <c r="P771" s="174"/>
      <c r="Q771" s="221"/>
      <c r="R771" s="183"/>
      <c r="S771" s="183"/>
      <c r="T771" s="183"/>
      <c r="U771" s="183"/>
      <c r="V771" s="174"/>
      <c r="W771" s="183"/>
      <c r="X771" s="183"/>
      <c r="Y771" s="183"/>
      <c r="Z771" s="183"/>
      <c r="AA771" s="183"/>
      <c r="AB771" s="183"/>
      <c r="AC771" s="183"/>
      <c r="AD771" s="183"/>
      <c r="AE771" s="183"/>
      <c r="AF771" s="183"/>
      <c r="AG771" s="183"/>
      <c r="AH771" s="183"/>
      <c r="AI771" s="183"/>
      <c r="AJ771" s="183"/>
      <c r="AK771" s="183"/>
      <c r="AL771" s="183"/>
      <c r="AM771" s="183"/>
      <c r="AN771" s="183"/>
      <c r="AO771" s="183"/>
      <c r="AP771" s="188"/>
      <c r="AQ771" s="134"/>
      <c r="AR771" s="134"/>
      <c r="AS771" s="189"/>
      <c r="AT771" s="189"/>
      <c r="AU771" s="134"/>
      <c r="AV771" s="189"/>
      <c r="AW771" s="189"/>
      <c r="AX771" s="189"/>
      <c r="AY771" s="134"/>
      <c r="AZ771" s="189"/>
      <c r="BA771" s="189"/>
      <c r="BB771" s="189"/>
      <c r="BC771" s="189"/>
      <c r="BD771" s="134"/>
      <c r="BE771" s="189"/>
      <c r="BF771" s="189"/>
      <c r="BG771" s="189"/>
      <c r="BH771" s="189"/>
      <c r="BI771" s="134"/>
      <c r="BJ771" s="189"/>
      <c r="BK771" s="189"/>
      <c r="BL771" s="189"/>
      <c r="BM771" s="189"/>
      <c r="BN771" s="189"/>
      <c r="BO771" s="189"/>
      <c r="BP771" s="189"/>
      <c r="BQ771" s="189"/>
      <c r="BR771" s="189"/>
      <c r="BS771" s="189"/>
      <c r="BT771" s="189"/>
      <c r="BU771" s="189"/>
      <c r="BV771" s="189"/>
      <c r="BW771" s="189"/>
      <c r="BX771" s="189"/>
      <c r="BY771" s="189"/>
      <c r="BZ771" s="189"/>
      <c r="CA771" s="189"/>
    </row>
    <row r="772">
      <c r="A772" s="174"/>
      <c r="B772" s="231"/>
      <c r="C772" s="231"/>
      <c r="E772" s="213"/>
      <c r="G772" s="178"/>
      <c r="H772" s="179"/>
      <c r="J772" s="133"/>
      <c r="L772" s="180"/>
      <c r="M772" s="181"/>
      <c r="N772" s="182"/>
      <c r="O772" s="183"/>
      <c r="P772" s="174"/>
      <c r="Q772" s="221"/>
      <c r="R772" s="183"/>
      <c r="S772" s="183"/>
      <c r="T772" s="183"/>
      <c r="U772" s="183"/>
      <c r="V772" s="174"/>
      <c r="W772" s="183"/>
      <c r="X772" s="183"/>
      <c r="Y772" s="183"/>
      <c r="Z772" s="183"/>
      <c r="AA772" s="183"/>
      <c r="AB772" s="183"/>
      <c r="AC772" s="183"/>
      <c r="AD772" s="183"/>
      <c r="AE772" s="183"/>
      <c r="AF772" s="183"/>
      <c r="AG772" s="183"/>
      <c r="AH772" s="183"/>
      <c r="AI772" s="183"/>
      <c r="AJ772" s="183"/>
      <c r="AK772" s="183"/>
      <c r="AL772" s="183"/>
      <c r="AM772" s="183"/>
      <c r="AN772" s="183"/>
      <c r="AO772" s="183"/>
      <c r="AP772" s="188"/>
      <c r="AQ772" s="134"/>
      <c r="AR772" s="134"/>
      <c r="AS772" s="189"/>
      <c r="AT772" s="189"/>
      <c r="AU772" s="134"/>
      <c r="AV772" s="189"/>
      <c r="AW772" s="189"/>
      <c r="AX772" s="189"/>
      <c r="AY772" s="134"/>
      <c r="AZ772" s="189"/>
      <c r="BA772" s="189"/>
      <c r="BB772" s="189"/>
      <c r="BC772" s="189"/>
      <c r="BD772" s="134"/>
      <c r="BE772" s="189"/>
      <c r="BF772" s="189"/>
      <c r="BG772" s="189"/>
      <c r="BH772" s="189"/>
      <c r="BI772" s="134"/>
      <c r="BJ772" s="189"/>
      <c r="BK772" s="189"/>
      <c r="BL772" s="189"/>
      <c r="BM772" s="189"/>
      <c r="BN772" s="189"/>
      <c r="BO772" s="189"/>
      <c r="BP772" s="189"/>
      <c r="BQ772" s="189"/>
      <c r="BR772" s="189"/>
      <c r="BS772" s="189"/>
      <c r="BT772" s="189"/>
      <c r="BU772" s="189"/>
      <c r="BV772" s="189"/>
      <c r="BW772" s="189"/>
      <c r="BX772" s="189"/>
      <c r="BY772" s="189"/>
      <c r="BZ772" s="189"/>
      <c r="CA772" s="189"/>
    </row>
    <row r="773">
      <c r="A773" s="174"/>
      <c r="B773" s="231"/>
      <c r="C773" s="231"/>
      <c r="E773" s="213"/>
      <c r="G773" s="178"/>
      <c r="H773" s="179"/>
      <c r="J773" s="133"/>
      <c r="L773" s="180"/>
      <c r="M773" s="181"/>
      <c r="N773" s="182"/>
      <c r="O773" s="183"/>
      <c r="P773" s="174"/>
      <c r="Q773" s="221"/>
      <c r="R773" s="183"/>
      <c r="S773" s="183"/>
      <c r="T773" s="183"/>
      <c r="U773" s="183"/>
      <c r="V773" s="174"/>
      <c r="W773" s="183"/>
      <c r="X773" s="183"/>
      <c r="Y773" s="183"/>
      <c r="Z773" s="183"/>
      <c r="AA773" s="183"/>
      <c r="AB773" s="183"/>
      <c r="AC773" s="183"/>
      <c r="AD773" s="183"/>
      <c r="AE773" s="183"/>
      <c r="AF773" s="183"/>
      <c r="AG773" s="183"/>
      <c r="AH773" s="183"/>
      <c r="AI773" s="183"/>
      <c r="AJ773" s="183"/>
      <c r="AK773" s="183"/>
      <c r="AL773" s="183"/>
      <c r="AM773" s="183"/>
      <c r="AN773" s="183"/>
      <c r="AO773" s="183"/>
      <c r="AP773" s="188"/>
      <c r="AQ773" s="134"/>
      <c r="AR773" s="134"/>
      <c r="AS773" s="189"/>
      <c r="AT773" s="189"/>
      <c r="AU773" s="134"/>
      <c r="AV773" s="189"/>
      <c r="AW773" s="189"/>
      <c r="AX773" s="189"/>
      <c r="AY773" s="134"/>
      <c r="AZ773" s="189"/>
      <c r="BA773" s="189"/>
      <c r="BB773" s="189"/>
      <c r="BC773" s="189"/>
      <c r="BD773" s="134"/>
      <c r="BE773" s="189"/>
      <c r="BF773" s="189"/>
      <c r="BG773" s="189"/>
      <c r="BH773" s="189"/>
      <c r="BI773" s="134"/>
      <c r="BJ773" s="189"/>
      <c r="BK773" s="189"/>
      <c r="BL773" s="189"/>
      <c r="BM773" s="189"/>
      <c r="BN773" s="189"/>
      <c r="BO773" s="189"/>
      <c r="BP773" s="189"/>
      <c r="BQ773" s="189"/>
      <c r="BR773" s="189"/>
      <c r="BS773" s="189"/>
      <c r="BT773" s="189"/>
      <c r="BU773" s="189"/>
      <c r="BV773" s="189"/>
      <c r="BW773" s="189"/>
      <c r="BX773" s="189"/>
      <c r="BY773" s="189"/>
      <c r="BZ773" s="189"/>
      <c r="CA773" s="189"/>
    </row>
    <row r="774">
      <c r="A774" s="174"/>
      <c r="B774" s="231"/>
      <c r="C774" s="231"/>
      <c r="E774" s="213"/>
      <c r="G774" s="178"/>
      <c r="H774" s="179"/>
      <c r="J774" s="133"/>
      <c r="L774" s="180"/>
      <c r="M774" s="181"/>
      <c r="N774" s="182"/>
      <c r="O774" s="183"/>
      <c r="P774" s="174"/>
      <c r="Q774" s="221"/>
      <c r="R774" s="183"/>
      <c r="S774" s="183"/>
      <c r="T774" s="183"/>
      <c r="U774" s="183"/>
      <c r="V774" s="174"/>
      <c r="W774" s="183"/>
      <c r="X774" s="183"/>
      <c r="Y774" s="183"/>
      <c r="Z774" s="183"/>
      <c r="AA774" s="183"/>
      <c r="AB774" s="183"/>
      <c r="AC774" s="183"/>
      <c r="AD774" s="183"/>
      <c r="AE774" s="183"/>
      <c r="AF774" s="183"/>
      <c r="AG774" s="183"/>
      <c r="AH774" s="183"/>
      <c r="AI774" s="183"/>
      <c r="AJ774" s="183"/>
      <c r="AK774" s="183"/>
      <c r="AL774" s="183"/>
      <c r="AM774" s="183"/>
      <c r="AN774" s="183"/>
      <c r="AO774" s="183"/>
      <c r="AP774" s="188"/>
      <c r="AQ774" s="134"/>
      <c r="AR774" s="134"/>
      <c r="AS774" s="189"/>
      <c r="AT774" s="189"/>
      <c r="AU774" s="134"/>
      <c r="AV774" s="189"/>
      <c r="AW774" s="189"/>
      <c r="AX774" s="189"/>
      <c r="AY774" s="134"/>
      <c r="AZ774" s="189"/>
      <c r="BA774" s="189"/>
      <c r="BB774" s="189"/>
      <c r="BC774" s="189"/>
      <c r="BD774" s="134"/>
      <c r="BE774" s="189"/>
      <c r="BF774" s="189"/>
      <c r="BG774" s="189"/>
      <c r="BH774" s="189"/>
      <c r="BI774" s="134"/>
      <c r="BJ774" s="189"/>
      <c r="BK774" s="189"/>
      <c r="BL774" s="189"/>
      <c r="BM774" s="189"/>
      <c r="BN774" s="189"/>
      <c r="BO774" s="189"/>
      <c r="BP774" s="189"/>
      <c r="BQ774" s="189"/>
      <c r="BR774" s="189"/>
      <c r="BS774" s="189"/>
      <c r="BT774" s="189"/>
      <c r="BU774" s="189"/>
      <c r="BV774" s="189"/>
      <c r="BW774" s="189"/>
      <c r="BX774" s="189"/>
      <c r="BY774" s="189"/>
      <c r="BZ774" s="189"/>
      <c r="CA774" s="189"/>
    </row>
    <row r="775">
      <c r="A775" s="174"/>
      <c r="B775" s="231"/>
      <c r="C775" s="231"/>
      <c r="E775" s="213"/>
      <c r="G775" s="178"/>
      <c r="H775" s="179"/>
      <c r="J775" s="133"/>
      <c r="L775" s="180"/>
      <c r="M775" s="181"/>
      <c r="N775" s="182"/>
      <c r="O775" s="183"/>
      <c r="P775" s="174"/>
      <c r="Q775" s="221"/>
      <c r="R775" s="183"/>
      <c r="S775" s="183"/>
      <c r="T775" s="183"/>
      <c r="U775" s="183"/>
      <c r="V775" s="174"/>
      <c r="W775" s="183"/>
      <c r="X775" s="183"/>
      <c r="Y775" s="183"/>
      <c r="Z775" s="183"/>
      <c r="AA775" s="183"/>
      <c r="AB775" s="183"/>
      <c r="AC775" s="183"/>
      <c r="AD775" s="183"/>
      <c r="AE775" s="183"/>
      <c r="AF775" s="183"/>
      <c r="AG775" s="183"/>
      <c r="AH775" s="183"/>
      <c r="AI775" s="183"/>
      <c r="AJ775" s="183"/>
      <c r="AK775" s="183"/>
      <c r="AL775" s="183"/>
      <c r="AM775" s="183"/>
      <c r="AN775" s="183"/>
      <c r="AO775" s="183"/>
      <c r="AP775" s="188"/>
      <c r="AQ775" s="134"/>
      <c r="AR775" s="134"/>
      <c r="AS775" s="189"/>
      <c r="AT775" s="189"/>
      <c r="AU775" s="134"/>
      <c r="AV775" s="189"/>
      <c r="AW775" s="189"/>
      <c r="AX775" s="189"/>
      <c r="AY775" s="134"/>
      <c r="AZ775" s="189"/>
      <c r="BA775" s="189"/>
      <c r="BB775" s="189"/>
      <c r="BC775" s="189"/>
      <c r="BD775" s="134"/>
      <c r="BE775" s="189"/>
      <c r="BF775" s="189"/>
      <c r="BG775" s="189"/>
      <c r="BH775" s="189"/>
      <c r="BI775" s="134"/>
      <c r="BJ775" s="189"/>
      <c r="BK775" s="189"/>
      <c r="BL775" s="189"/>
      <c r="BM775" s="189"/>
      <c r="BN775" s="189"/>
      <c r="BO775" s="189"/>
      <c r="BP775" s="189"/>
      <c r="BQ775" s="189"/>
      <c r="BR775" s="189"/>
      <c r="BS775" s="189"/>
      <c r="BT775" s="189"/>
      <c r="BU775" s="189"/>
      <c r="BV775" s="189"/>
      <c r="BW775" s="189"/>
      <c r="BX775" s="189"/>
      <c r="BY775" s="189"/>
      <c r="BZ775" s="189"/>
      <c r="CA775" s="189"/>
    </row>
    <row r="776">
      <c r="A776" s="174"/>
      <c r="B776" s="231"/>
      <c r="C776" s="231"/>
      <c r="E776" s="213"/>
      <c r="G776" s="178"/>
      <c r="H776" s="179"/>
      <c r="J776" s="133"/>
      <c r="L776" s="180"/>
      <c r="M776" s="181"/>
      <c r="N776" s="182"/>
      <c r="O776" s="183"/>
      <c r="P776" s="174"/>
      <c r="Q776" s="221"/>
      <c r="R776" s="183"/>
      <c r="S776" s="183"/>
      <c r="T776" s="183"/>
      <c r="U776" s="183"/>
      <c r="V776" s="174"/>
      <c r="W776" s="183"/>
      <c r="X776" s="183"/>
      <c r="Y776" s="183"/>
      <c r="Z776" s="183"/>
      <c r="AA776" s="183"/>
      <c r="AB776" s="183"/>
      <c r="AC776" s="183"/>
      <c r="AD776" s="183"/>
      <c r="AE776" s="183"/>
      <c r="AF776" s="183"/>
      <c r="AG776" s="183"/>
      <c r="AH776" s="183"/>
      <c r="AI776" s="183"/>
      <c r="AJ776" s="183"/>
      <c r="AK776" s="183"/>
      <c r="AL776" s="183"/>
      <c r="AM776" s="183"/>
      <c r="AN776" s="183"/>
      <c r="AO776" s="183"/>
      <c r="AP776" s="188"/>
      <c r="AQ776" s="134"/>
      <c r="AR776" s="134"/>
      <c r="AS776" s="189"/>
      <c r="AT776" s="189"/>
      <c r="AU776" s="134"/>
      <c r="AV776" s="189"/>
      <c r="AW776" s="189"/>
      <c r="AX776" s="189"/>
      <c r="AY776" s="134"/>
      <c r="AZ776" s="189"/>
      <c r="BA776" s="189"/>
      <c r="BB776" s="189"/>
      <c r="BC776" s="189"/>
      <c r="BD776" s="134"/>
      <c r="BE776" s="189"/>
      <c r="BF776" s="189"/>
      <c r="BG776" s="189"/>
      <c r="BH776" s="189"/>
      <c r="BI776" s="134"/>
      <c r="BJ776" s="189"/>
      <c r="BK776" s="189"/>
      <c r="BL776" s="189"/>
      <c r="BM776" s="189"/>
      <c r="BN776" s="189"/>
      <c r="BO776" s="189"/>
      <c r="BP776" s="189"/>
      <c r="BQ776" s="189"/>
      <c r="BR776" s="189"/>
      <c r="BS776" s="189"/>
      <c r="BT776" s="189"/>
      <c r="BU776" s="189"/>
      <c r="BV776" s="189"/>
      <c r="BW776" s="189"/>
      <c r="BX776" s="189"/>
      <c r="BY776" s="189"/>
      <c r="BZ776" s="189"/>
      <c r="CA776" s="189"/>
    </row>
    <row r="777">
      <c r="A777" s="174"/>
      <c r="B777" s="231"/>
      <c r="C777" s="231"/>
      <c r="E777" s="213"/>
      <c r="G777" s="178"/>
      <c r="H777" s="179"/>
      <c r="J777" s="133"/>
      <c r="L777" s="180"/>
      <c r="M777" s="181"/>
      <c r="N777" s="182"/>
      <c r="O777" s="183"/>
      <c r="P777" s="174"/>
      <c r="Q777" s="221"/>
      <c r="R777" s="183"/>
      <c r="S777" s="183"/>
      <c r="T777" s="183"/>
      <c r="U777" s="183"/>
      <c r="V777" s="174"/>
      <c r="W777" s="183"/>
      <c r="X777" s="183"/>
      <c r="Y777" s="183"/>
      <c r="Z777" s="183"/>
      <c r="AA777" s="183"/>
      <c r="AB777" s="183"/>
      <c r="AC777" s="183"/>
      <c r="AD777" s="183"/>
      <c r="AE777" s="183"/>
      <c r="AF777" s="183"/>
      <c r="AG777" s="183"/>
      <c r="AH777" s="183"/>
      <c r="AI777" s="183"/>
      <c r="AJ777" s="183"/>
      <c r="AK777" s="183"/>
      <c r="AL777" s="183"/>
      <c r="AM777" s="183"/>
      <c r="AN777" s="183"/>
      <c r="AO777" s="183"/>
      <c r="AP777" s="188"/>
      <c r="AQ777" s="134"/>
      <c r="AR777" s="134"/>
      <c r="AS777" s="189"/>
      <c r="AT777" s="189"/>
      <c r="AU777" s="134"/>
      <c r="AV777" s="189"/>
      <c r="AW777" s="189"/>
      <c r="AX777" s="189"/>
      <c r="AY777" s="134"/>
      <c r="AZ777" s="189"/>
      <c r="BA777" s="189"/>
      <c r="BB777" s="189"/>
      <c r="BC777" s="189"/>
      <c r="BD777" s="134"/>
      <c r="BE777" s="189"/>
      <c r="BF777" s="189"/>
      <c r="BG777" s="189"/>
      <c r="BH777" s="189"/>
      <c r="BI777" s="134"/>
      <c r="BJ777" s="189"/>
      <c r="BK777" s="189"/>
      <c r="BL777" s="189"/>
      <c r="BM777" s="189"/>
      <c r="BN777" s="189"/>
      <c r="BO777" s="189"/>
      <c r="BP777" s="189"/>
      <c r="BQ777" s="189"/>
      <c r="BR777" s="189"/>
      <c r="BS777" s="189"/>
      <c r="BT777" s="189"/>
      <c r="BU777" s="189"/>
      <c r="BV777" s="189"/>
      <c r="BW777" s="189"/>
      <c r="BX777" s="189"/>
      <c r="BY777" s="189"/>
      <c r="BZ777" s="189"/>
      <c r="CA777" s="189"/>
    </row>
    <row r="778">
      <c r="A778" s="174"/>
      <c r="B778" s="231"/>
      <c r="C778" s="231"/>
      <c r="E778" s="213"/>
      <c r="G778" s="178"/>
      <c r="H778" s="179"/>
      <c r="J778" s="133"/>
      <c r="L778" s="180"/>
      <c r="M778" s="181"/>
      <c r="N778" s="182"/>
      <c r="O778" s="183"/>
      <c r="P778" s="174"/>
      <c r="Q778" s="221"/>
      <c r="R778" s="183"/>
      <c r="S778" s="183"/>
      <c r="T778" s="183"/>
      <c r="U778" s="183"/>
      <c r="V778" s="174"/>
      <c r="W778" s="183"/>
      <c r="X778" s="183"/>
      <c r="Y778" s="183"/>
      <c r="Z778" s="183"/>
      <c r="AA778" s="183"/>
      <c r="AB778" s="183"/>
      <c r="AC778" s="183"/>
      <c r="AD778" s="183"/>
      <c r="AE778" s="183"/>
      <c r="AF778" s="183"/>
      <c r="AG778" s="183"/>
      <c r="AH778" s="183"/>
      <c r="AI778" s="183"/>
      <c r="AJ778" s="183"/>
      <c r="AK778" s="183"/>
      <c r="AL778" s="183"/>
      <c r="AM778" s="183"/>
      <c r="AN778" s="183"/>
      <c r="AO778" s="183"/>
      <c r="AP778" s="188"/>
      <c r="AQ778" s="134"/>
      <c r="AR778" s="134"/>
      <c r="AS778" s="189"/>
      <c r="AT778" s="189"/>
      <c r="AU778" s="134"/>
      <c r="AV778" s="189"/>
      <c r="AW778" s="189"/>
      <c r="AX778" s="189"/>
      <c r="AY778" s="134"/>
      <c r="AZ778" s="189"/>
      <c r="BA778" s="189"/>
      <c r="BB778" s="189"/>
      <c r="BC778" s="189"/>
      <c r="BD778" s="134"/>
      <c r="BE778" s="189"/>
      <c r="BF778" s="189"/>
      <c r="BG778" s="189"/>
      <c r="BH778" s="189"/>
      <c r="BI778" s="134"/>
      <c r="BJ778" s="189"/>
      <c r="BK778" s="189"/>
      <c r="BL778" s="189"/>
      <c r="BM778" s="189"/>
      <c r="BN778" s="189"/>
      <c r="BO778" s="189"/>
      <c r="BP778" s="189"/>
      <c r="BQ778" s="189"/>
      <c r="BR778" s="189"/>
      <c r="BS778" s="189"/>
      <c r="BT778" s="189"/>
      <c r="BU778" s="189"/>
      <c r="BV778" s="189"/>
      <c r="BW778" s="189"/>
      <c r="BX778" s="189"/>
      <c r="BY778" s="189"/>
      <c r="BZ778" s="189"/>
      <c r="CA778" s="189"/>
    </row>
    <row r="779">
      <c r="A779" s="174"/>
      <c r="B779" s="231"/>
      <c r="C779" s="231"/>
      <c r="E779" s="213"/>
      <c r="G779" s="178"/>
      <c r="H779" s="179"/>
      <c r="J779" s="133"/>
      <c r="L779" s="180"/>
      <c r="M779" s="181"/>
      <c r="N779" s="182"/>
      <c r="O779" s="183"/>
      <c r="P779" s="174"/>
      <c r="Q779" s="221"/>
      <c r="R779" s="183"/>
      <c r="S779" s="183"/>
      <c r="T779" s="183"/>
      <c r="U779" s="183"/>
      <c r="V779" s="174"/>
      <c r="W779" s="183"/>
      <c r="X779" s="183"/>
      <c r="Y779" s="183"/>
      <c r="Z779" s="183"/>
      <c r="AA779" s="183"/>
      <c r="AB779" s="183"/>
      <c r="AC779" s="183"/>
      <c r="AD779" s="183"/>
      <c r="AE779" s="183"/>
      <c r="AF779" s="183"/>
      <c r="AG779" s="183"/>
      <c r="AH779" s="183"/>
      <c r="AI779" s="183"/>
      <c r="AJ779" s="183"/>
      <c r="AK779" s="183"/>
      <c r="AL779" s="183"/>
      <c r="AM779" s="183"/>
      <c r="AN779" s="183"/>
      <c r="AO779" s="183"/>
      <c r="AP779" s="188"/>
      <c r="AQ779" s="134"/>
      <c r="AR779" s="134"/>
      <c r="AS779" s="189"/>
      <c r="AT779" s="189"/>
      <c r="AU779" s="134"/>
      <c r="AV779" s="189"/>
      <c r="AW779" s="189"/>
      <c r="AX779" s="189"/>
      <c r="AY779" s="134"/>
      <c r="AZ779" s="189"/>
      <c r="BA779" s="189"/>
      <c r="BB779" s="189"/>
      <c r="BC779" s="189"/>
      <c r="BD779" s="134"/>
      <c r="BE779" s="189"/>
      <c r="BF779" s="189"/>
      <c r="BG779" s="189"/>
      <c r="BH779" s="189"/>
      <c r="BI779" s="134"/>
      <c r="BJ779" s="189"/>
      <c r="BK779" s="189"/>
      <c r="BL779" s="189"/>
      <c r="BM779" s="189"/>
      <c r="BN779" s="189"/>
      <c r="BO779" s="189"/>
      <c r="BP779" s="189"/>
      <c r="BQ779" s="189"/>
      <c r="BR779" s="189"/>
      <c r="BS779" s="189"/>
      <c r="BT779" s="189"/>
      <c r="BU779" s="189"/>
      <c r="BV779" s="189"/>
      <c r="BW779" s="189"/>
      <c r="BX779" s="189"/>
      <c r="BY779" s="189"/>
      <c r="BZ779" s="189"/>
      <c r="CA779" s="189"/>
    </row>
    <row r="780">
      <c r="A780" s="174"/>
      <c r="B780" s="231"/>
      <c r="C780" s="231"/>
      <c r="E780" s="213"/>
      <c r="G780" s="178"/>
      <c r="H780" s="179"/>
      <c r="J780" s="133"/>
      <c r="L780" s="180"/>
      <c r="M780" s="181"/>
      <c r="N780" s="182"/>
      <c r="O780" s="183"/>
      <c r="P780" s="174"/>
      <c r="Q780" s="221"/>
      <c r="R780" s="183"/>
      <c r="S780" s="183"/>
      <c r="T780" s="183"/>
      <c r="U780" s="183"/>
      <c r="V780" s="174"/>
      <c r="W780" s="183"/>
      <c r="X780" s="183"/>
      <c r="Y780" s="183"/>
      <c r="Z780" s="183"/>
      <c r="AA780" s="183"/>
      <c r="AB780" s="183"/>
      <c r="AC780" s="183"/>
      <c r="AD780" s="183"/>
      <c r="AE780" s="183"/>
      <c r="AF780" s="183"/>
      <c r="AG780" s="183"/>
      <c r="AH780" s="183"/>
      <c r="AI780" s="183"/>
      <c r="AJ780" s="183"/>
      <c r="AK780" s="183"/>
      <c r="AL780" s="183"/>
      <c r="AM780" s="183"/>
      <c r="AN780" s="183"/>
      <c r="AO780" s="183"/>
      <c r="AP780" s="188"/>
      <c r="AQ780" s="134"/>
      <c r="AR780" s="134"/>
      <c r="AS780" s="189"/>
      <c r="AT780" s="189"/>
      <c r="AU780" s="134"/>
      <c r="AV780" s="189"/>
      <c r="AW780" s="189"/>
      <c r="AX780" s="189"/>
      <c r="AY780" s="134"/>
      <c r="AZ780" s="189"/>
      <c r="BA780" s="189"/>
      <c r="BB780" s="189"/>
      <c r="BC780" s="189"/>
      <c r="BD780" s="134"/>
      <c r="BE780" s="189"/>
      <c r="BF780" s="189"/>
      <c r="BG780" s="189"/>
      <c r="BH780" s="189"/>
      <c r="BI780" s="134"/>
      <c r="BJ780" s="189"/>
      <c r="BK780" s="189"/>
      <c r="BL780" s="189"/>
      <c r="BM780" s="189"/>
      <c r="BN780" s="189"/>
      <c r="BO780" s="189"/>
      <c r="BP780" s="189"/>
      <c r="BQ780" s="189"/>
      <c r="BR780" s="189"/>
      <c r="BS780" s="189"/>
      <c r="BT780" s="189"/>
      <c r="BU780" s="189"/>
      <c r="BV780" s="189"/>
      <c r="BW780" s="189"/>
      <c r="BX780" s="189"/>
      <c r="BY780" s="189"/>
      <c r="BZ780" s="189"/>
      <c r="CA780" s="189"/>
    </row>
    <row r="781">
      <c r="A781" s="174"/>
      <c r="B781" s="231"/>
      <c r="C781" s="231"/>
      <c r="E781" s="213"/>
      <c r="G781" s="178"/>
      <c r="H781" s="179"/>
      <c r="J781" s="133"/>
      <c r="L781" s="180"/>
      <c r="M781" s="181"/>
      <c r="N781" s="182"/>
      <c r="O781" s="183"/>
      <c r="P781" s="174"/>
      <c r="Q781" s="221"/>
      <c r="R781" s="183"/>
      <c r="S781" s="183"/>
      <c r="T781" s="183"/>
      <c r="U781" s="183"/>
      <c r="V781" s="174"/>
      <c r="W781" s="183"/>
      <c r="X781" s="183"/>
      <c r="Y781" s="183"/>
      <c r="Z781" s="183"/>
      <c r="AA781" s="183"/>
      <c r="AB781" s="183"/>
      <c r="AC781" s="183"/>
      <c r="AD781" s="183"/>
      <c r="AE781" s="183"/>
      <c r="AF781" s="183"/>
      <c r="AG781" s="183"/>
      <c r="AH781" s="183"/>
      <c r="AI781" s="183"/>
      <c r="AJ781" s="183"/>
      <c r="AK781" s="183"/>
      <c r="AL781" s="183"/>
      <c r="AM781" s="183"/>
      <c r="AN781" s="183"/>
      <c r="AO781" s="183"/>
      <c r="AP781" s="188"/>
      <c r="AQ781" s="134"/>
      <c r="AR781" s="134"/>
      <c r="AS781" s="189"/>
      <c r="AT781" s="189"/>
      <c r="AU781" s="134"/>
      <c r="AV781" s="189"/>
      <c r="AW781" s="189"/>
      <c r="AX781" s="189"/>
      <c r="AY781" s="134"/>
      <c r="AZ781" s="189"/>
      <c r="BA781" s="189"/>
      <c r="BB781" s="189"/>
      <c r="BC781" s="189"/>
      <c r="BD781" s="134"/>
      <c r="BE781" s="189"/>
      <c r="BF781" s="189"/>
      <c r="BG781" s="189"/>
      <c r="BH781" s="189"/>
      <c r="BI781" s="134"/>
      <c r="BJ781" s="189"/>
      <c r="BK781" s="189"/>
      <c r="BL781" s="189"/>
      <c r="BM781" s="189"/>
      <c r="BN781" s="189"/>
      <c r="BO781" s="189"/>
      <c r="BP781" s="189"/>
      <c r="BQ781" s="189"/>
      <c r="BR781" s="189"/>
      <c r="BS781" s="189"/>
      <c r="BT781" s="189"/>
      <c r="BU781" s="189"/>
      <c r="BV781" s="189"/>
      <c r="BW781" s="189"/>
      <c r="BX781" s="189"/>
      <c r="BY781" s="189"/>
      <c r="BZ781" s="189"/>
      <c r="CA781" s="189"/>
    </row>
    <row r="782">
      <c r="A782" s="174"/>
      <c r="B782" s="231"/>
      <c r="C782" s="231"/>
      <c r="E782" s="213"/>
      <c r="G782" s="178"/>
      <c r="H782" s="179"/>
      <c r="J782" s="133"/>
      <c r="L782" s="180"/>
      <c r="M782" s="181"/>
      <c r="N782" s="182"/>
      <c r="O782" s="183"/>
      <c r="P782" s="174"/>
      <c r="Q782" s="221"/>
      <c r="R782" s="183"/>
      <c r="S782" s="183"/>
      <c r="T782" s="183"/>
      <c r="U782" s="183"/>
      <c r="V782" s="174"/>
      <c r="W782" s="183"/>
      <c r="X782" s="183"/>
      <c r="Y782" s="183"/>
      <c r="Z782" s="183"/>
      <c r="AA782" s="183"/>
      <c r="AB782" s="183"/>
      <c r="AC782" s="183"/>
      <c r="AD782" s="183"/>
      <c r="AE782" s="183"/>
      <c r="AF782" s="183"/>
      <c r="AG782" s="183"/>
      <c r="AH782" s="183"/>
      <c r="AI782" s="183"/>
      <c r="AJ782" s="183"/>
      <c r="AK782" s="183"/>
      <c r="AL782" s="183"/>
      <c r="AM782" s="183"/>
      <c r="AN782" s="183"/>
      <c r="AO782" s="183"/>
      <c r="AP782" s="188"/>
      <c r="AQ782" s="134"/>
      <c r="AR782" s="134"/>
      <c r="AS782" s="189"/>
      <c r="AT782" s="189"/>
      <c r="AU782" s="134"/>
      <c r="AV782" s="189"/>
      <c r="AW782" s="189"/>
      <c r="AX782" s="189"/>
      <c r="AY782" s="134"/>
      <c r="AZ782" s="189"/>
      <c r="BA782" s="189"/>
      <c r="BB782" s="189"/>
      <c r="BC782" s="189"/>
      <c r="BD782" s="134"/>
      <c r="BE782" s="189"/>
      <c r="BF782" s="189"/>
      <c r="BG782" s="189"/>
      <c r="BH782" s="189"/>
      <c r="BI782" s="134"/>
      <c r="BJ782" s="189"/>
      <c r="BK782" s="189"/>
      <c r="BL782" s="189"/>
      <c r="BM782" s="189"/>
      <c r="BN782" s="189"/>
      <c r="BO782" s="189"/>
      <c r="BP782" s="189"/>
      <c r="BQ782" s="189"/>
      <c r="BR782" s="189"/>
      <c r="BS782" s="189"/>
      <c r="BT782" s="189"/>
      <c r="BU782" s="189"/>
      <c r="BV782" s="189"/>
      <c r="BW782" s="189"/>
      <c r="BX782" s="189"/>
      <c r="BY782" s="189"/>
      <c r="BZ782" s="189"/>
      <c r="CA782" s="189"/>
    </row>
    <row r="783">
      <c r="A783" s="174"/>
      <c r="B783" s="231"/>
      <c r="C783" s="231"/>
      <c r="E783" s="213"/>
      <c r="G783" s="178"/>
      <c r="H783" s="179"/>
      <c r="J783" s="133"/>
      <c r="L783" s="180"/>
      <c r="M783" s="181"/>
      <c r="N783" s="182"/>
      <c r="O783" s="183"/>
      <c r="P783" s="174"/>
      <c r="Q783" s="221"/>
      <c r="R783" s="183"/>
      <c r="S783" s="183"/>
      <c r="T783" s="183"/>
      <c r="U783" s="183"/>
      <c r="V783" s="174"/>
      <c r="W783" s="183"/>
      <c r="X783" s="183"/>
      <c r="Y783" s="183"/>
      <c r="Z783" s="183"/>
      <c r="AA783" s="183"/>
      <c r="AB783" s="183"/>
      <c r="AC783" s="183"/>
      <c r="AD783" s="183"/>
      <c r="AE783" s="183"/>
      <c r="AF783" s="183"/>
      <c r="AG783" s="183"/>
      <c r="AH783" s="183"/>
      <c r="AI783" s="183"/>
      <c r="AJ783" s="183"/>
      <c r="AK783" s="183"/>
      <c r="AL783" s="183"/>
      <c r="AM783" s="183"/>
      <c r="AN783" s="183"/>
      <c r="AO783" s="183"/>
      <c r="AP783" s="188"/>
      <c r="AQ783" s="134"/>
      <c r="AR783" s="134"/>
      <c r="AS783" s="189"/>
      <c r="AT783" s="189"/>
      <c r="AU783" s="134"/>
      <c r="AV783" s="189"/>
      <c r="AW783" s="189"/>
      <c r="AX783" s="189"/>
      <c r="AY783" s="134"/>
      <c r="AZ783" s="189"/>
      <c r="BA783" s="189"/>
      <c r="BB783" s="189"/>
      <c r="BC783" s="189"/>
      <c r="BD783" s="134"/>
      <c r="BE783" s="189"/>
      <c r="BF783" s="189"/>
      <c r="BG783" s="189"/>
      <c r="BH783" s="189"/>
      <c r="BI783" s="134"/>
      <c r="BJ783" s="189"/>
      <c r="BK783" s="189"/>
      <c r="BL783" s="189"/>
      <c r="BM783" s="189"/>
      <c r="BN783" s="189"/>
      <c r="BO783" s="189"/>
      <c r="BP783" s="189"/>
      <c r="BQ783" s="189"/>
      <c r="BR783" s="189"/>
      <c r="BS783" s="189"/>
      <c r="BT783" s="189"/>
      <c r="BU783" s="189"/>
      <c r="BV783" s="189"/>
      <c r="BW783" s="189"/>
      <c r="BX783" s="189"/>
      <c r="BY783" s="189"/>
      <c r="BZ783" s="189"/>
      <c r="CA783" s="189"/>
    </row>
    <row r="784">
      <c r="A784" s="174"/>
      <c r="B784" s="231"/>
      <c r="C784" s="231"/>
      <c r="E784" s="213"/>
      <c r="G784" s="178"/>
      <c r="H784" s="179"/>
      <c r="J784" s="133"/>
      <c r="L784" s="180"/>
      <c r="M784" s="181"/>
      <c r="N784" s="182"/>
      <c r="O784" s="183"/>
      <c r="P784" s="174"/>
      <c r="Q784" s="221"/>
      <c r="R784" s="183"/>
      <c r="S784" s="183"/>
      <c r="T784" s="183"/>
      <c r="U784" s="183"/>
      <c r="V784" s="174"/>
      <c r="W784" s="183"/>
      <c r="X784" s="183"/>
      <c r="Y784" s="183"/>
      <c r="Z784" s="183"/>
      <c r="AA784" s="183"/>
      <c r="AB784" s="183"/>
      <c r="AC784" s="183"/>
      <c r="AD784" s="183"/>
      <c r="AE784" s="183"/>
      <c r="AF784" s="183"/>
      <c r="AG784" s="183"/>
      <c r="AH784" s="183"/>
      <c r="AI784" s="183"/>
      <c r="AJ784" s="183"/>
      <c r="AK784" s="183"/>
      <c r="AL784" s="183"/>
      <c r="AM784" s="183"/>
      <c r="AN784" s="183"/>
      <c r="AO784" s="183"/>
      <c r="AP784" s="188"/>
      <c r="AQ784" s="134"/>
      <c r="AR784" s="134"/>
      <c r="AS784" s="189"/>
      <c r="AT784" s="189"/>
      <c r="AU784" s="134"/>
      <c r="AV784" s="189"/>
      <c r="AW784" s="189"/>
      <c r="AX784" s="189"/>
      <c r="AY784" s="134"/>
      <c r="AZ784" s="189"/>
      <c r="BA784" s="189"/>
      <c r="BB784" s="189"/>
      <c r="BC784" s="189"/>
      <c r="BD784" s="134"/>
      <c r="BE784" s="189"/>
      <c r="BF784" s="189"/>
      <c r="BG784" s="189"/>
      <c r="BH784" s="189"/>
      <c r="BI784" s="134"/>
      <c r="BJ784" s="189"/>
      <c r="BK784" s="189"/>
      <c r="BL784" s="189"/>
      <c r="BM784" s="189"/>
      <c r="BN784" s="189"/>
      <c r="BO784" s="189"/>
      <c r="BP784" s="189"/>
      <c r="BQ784" s="189"/>
      <c r="BR784" s="189"/>
      <c r="BS784" s="189"/>
      <c r="BT784" s="189"/>
      <c r="BU784" s="189"/>
      <c r="BV784" s="189"/>
      <c r="BW784" s="189"/>
      <c r="BX784" s="189"/>
      <c r="BY784" s="189"/>
      <c r="BZ784" s="189"/>
      <c r="CA784" s="189"/>
    </row>
    <row r="785">
      <c r="A785" s="174"/>
      <c r="B785" s="231"/>
      <c r="C785" s="231"/>
      <c r="E785" s="213"/>
      <c r="G785" s="178"/>
      <c r="H785" s="179"/>
      <c r="J785" s="133"/>
      <c r="L785" s="180"/>
      <c r="M785" s="181"/>
      <c r="N785" s="182"/>
      <c r="O785" s="183"/>
      <c r="P785" s="174"/>
      <c r="Q785" s="221"/>
      <c r="R785" s="183"/>
      <c r="S785" s="183"/>
      <c r="T785" s="183"/>
      <c r="U785" s="183"/>
      <c r="V785" s="174"/>
      <c r="W785" s="183"/>
      <c r="X785" s="183"/>
      <c r="Y785" s="183"/>
      <c r="Z785" s="183"/>
      <c r="AA785" s="183"/>
      <c r="AB785" s="183"/>
      <c r="AC785" s="183"/>
      <c r="AD785" s="183"/>
      <c r="AE785" s="183"/>
      <c r="AF785" s="183"/>
      <c r="AG785" s="183"/>
      <c r="AH785" s="183"/>
      <c r="AI785" s="183"/>
      <c r="AJ785" s="183"/>
      <c r="AK785" s="183"/>
      <c r="AL785" s="183"/>
      <c r="AM785" s="183"/>
      <c r="AN785" s="183"/>
      <c r="AO785" s="183"/>
      <c r="AP785" s="188"/>
      <c r="AQ785" s="134"/>
      <c r="AR785" s="134"/>
      <c r="AS785" s="189"/>
      <c r="AT785" s="189"/>
      <c r="AU785" s="134"/>
      <c r="AV785" s="189"/>
      <c r="AW785" s="189"/>
      <c r="AX785" s="189"/>
      <c r="AY785" s="134"/>
      <c r="AZ785" s="189"/>
      <c r="BA785" s="189"/>
      <c r="BB785" s="189"/>
      <c r="BC785" s="189"/>
      <c r="BD785" s="134"/>
      <c r="BE785" s="189"/>
      <c r="BF785" s="189"/>
      <c r="BG785" s="189"/>
      <c r="BH785" s="189"/>
      <c r="BI785" s="134"/>
      <c r="BJ785" s="189"/>
      <c r="BK785" s="189"/>
      <c r="BL785" s="189"/>
      <c r="BM785" s="189"/>
      <c r="BN785" s="189"/>
      <c r="BO785" s="189"/>
      <c r="BP785" s="189"/>
      <c r="BQ785" s="189"/>
      <c r="BR785" s="189"/>
      <c r="BS785" s="189"/>
      <c r="BT785" s="189"/>
      <c r="BU785" s="189"/>
      <c r="BV785" s="189"/>
      <c r="BW785" s="189"/>
      <c r="BX785" s="189"/>
      <c r="BY785" s="189"/>
      <c r="BZ785" s="189"/>
      <c r="CA785" s="189"/>
    </row>
    <row r="786">
      <c r="A786" s="174"/>
      <c r="B786" s="231"/>
      <c r="C786" s="231"/>
      <c r="E786" s="213"/>
      <c r="G786" s="178"/>
      <c r="H786" s="179"/>
      <c r="J786" s="133"/>
      <c r="L786" s="180"/>
      <c r="M786" s="181"/>
      <c r="N786" s="182"/>
      <c r="O786" s="183"/>
      <c r="P786" s="174"/>
      <c r="Q786" s="221"/>
      <c r="R786" s="183"/>
      <c r="S786" s="183"/>
      <c r="T786" s="183"/>
      <c r="U786" s="183"/>
      <c r="V786" s="174"/>
      <c r="W786" s="183"/>
      <c r="X786" s="183"/>
      <c r="Y786" s="183"/>
      <c r="Z786" s="183"/>
      <c r="AA786" s="183"/>
      <c r="AB786" s="183"/>
      <c r="AC786" s="183"/>
      <c r="AD786" s="183"/>
      <c r="AE786" s="183"/>
      <c r="AF786" s="183"/>
      <c r="AG786" s="183"/>
      <c r="AH786" s="183"/>
      <c r="AI786" s="183"/>
      <c r="AJ786" s="183"/>
      <c r="AK786" s="183"/>
      <c r="AL786" s="183"/>
      <c r="AM786" s="183"/>
      <c r="AN786" s="183"/>
      <c r="AO786" s="183"/>
      <c r="AP786" s="188"/>
      <c r="AQ786" s="134"/>
      <c r="AR786" s="134"/>
      <c r="AS786" s="189"/>
      <c r="AT786" s="189"/>
      <c r="AU786" s="134"/>
      <c r="AV786" s="189"/>
      <c r="AW786" s="189"/>
      <c r="AX786" s="189"/>
      <c r="AY786" s="134"/>
      <c r="AZ786" s="189"/>
      <c r="BA786" s="189"/>
      <c r="BB786" s="189"/>
      <c r="BC786" s="189"/>
      <c r="BD786" s="134"/>
      <c r="BE786" s="189"/>
      <c r="BF786" s="189"/>
      <c r="BG786" s="189"/>
      <c r="BH786" s="189"/>
      <c r="BI786" s="134"/>
      <c r="BJ786" s="189"/>
      <c r="BK786" s="189"/>
      <c r="BL786" s="189"/>
      <c r="BM786" s="189"/>
      <c r="BN786" s="189"/>
      <c r="BO786" s="189"/>
      <c r="BP786" s="189"/>
      <c r="BQ786" s="189"/>
      <c r="BR786" s="189"/>
      <c r="BS786" s="189"/>
      <c r="BT786" s="189"/>
      <c r="BU786" s="189"/>
      <c r="BV786" s="189"/>
      <c r="BW786" s="189"/>
      <c r="BX786" s="189"/>
      <c r="BY786" s="189"/>
      <c r="BZ786" s="189"/>
      <c r="CA786" s="189"/>
    </row>
    <row r="787">
      <c r="A787" s="174"/>
      <c r="B787" s="231"/>
      <c r="C787" s="231"/>
      <c r="E787" s="213"/>
      <c r="G787" s="178"/>
      <c r="H787" s="179"/>
      <c r="J787" s="133"/>
      <c r="L787" s="180"/>
      <c r="M787" s="181"/>
      <c r="N787" s="182"/>
      <c r="O787" s="183"/>
      <c r="P787" s="174"/>
      <c r="Q787" s="221"/>
      <c r="R787" s="183"/>
      <c r="S787" s="183"/>
      <c r="T787" s="183"/>
      <c r="U787" s="183"/>
      <c r="V787" s="174"/>
      <c r="W787" s="183"/>
      <c r="X787" s="183"/>
      <c r="Y787" s="183"/>
      <c r="Z787" s="183"/>
      <c r="AA787" s="183"/>
      <c r="AB787" s="183"/>
      <c r="AC787" s="183"/>
      <c r="AD787" s="183"/>
      <c r="AE787" s="183"/>
      <c r="AF787" s="183"/>
      <c r="AG787" s="183"/>
      <c r="AH787" s="183"/>
      <c r="AI787" s="183"/>
      <c r="AJ787" s="183"/>
      <c r="AK787" s="183"/>
      <c r="AL787" s="183"/>
      <c r="AM787" s="183"/>
      <c r="AN787" s="183"/>
      <c r="AO787" s="183"/>
      <c r="AP787" s="188"/>
      <c r="AQ787" s="134"/>
      <c r="AR787" s="134"/>
      <c r="AS787" s="189"/>
      <c r="AT787" s="189"/>
      <c r="AU787" s="134"/>
      <c r="AV787" s="189"/>
      <c r="AW787" s="189"/>
      <c r="AX787" s="189"/>
      <c r="AY787" s="134"/>
      <c r="AZ787" s="189"/>
      <c r="BA787" s="189"/>
      <c r="BB787" s="189"/>
      <c r="BC787" s="189"/>
      <c r="BD787" s="134"/>
      <c r="BE787" s="189"/>
      <c r="BF787" s="189"/>
      <c r="BG787" s="189"/>
      <c r="BH787" s="189"/>
      <c r="BI787" s="134"/>
      <c r="BJ787" s="189"/>
      <c r="BK787" s="189"/>
      <c r="BL787" s="189"/>
      <c r="BM787" s="189"/>
      <c r="BN787" s="189"/>
      <c r="BO787" s="189"/>
      <c r="BP787" s="189"/>
      <c r="BQ787" s="189"/>
      <c r="BR787" s="189"/>
      <c r="BS787" s="189"/>
      <c r="BT787" s="189"/>
      <c r="BU787" s="189"/>
      <c r="BV787" s="189"/>
      <c r="BW787" s="189"/>
      <c r="BX787" s="189"/>
      <c r="BY787" s="189"/>
      <c r="BZ787" s="189"/>
      <c r="CA787" s="189"/>
    </row>
    <row r="788">
      <c r="A788" s="174"/>
      <c r="B788" s="231"/>
      <c r="C788" s="231"/>
      <c r="E788" s="213"/>
      <c r="G788" s="178"/>
      <c r="H788" s="179"/>
      <c r="J788" s="133"/>
      <c r="L788" s="180"/>
      <c r="M788" s="181"/>
      <c r="N788" s="182"/>
      <c r="O788" s="183"/>
      <c r="P788" s="174"/>
      <c r="Q788" s="221"/>
      <c r="R788" s="183"/>
      <c r="S788" s="183"/>
      <c r="T788" s="183"/>
      <c r="U788" s="183"/>
      <c r="V788" s="174"/>
      <c r="W788" s="183"/>
      <c r="X788" s="183"/>
      <c r="Y788" s="183"/>
      <c r="Z788" s="183"/>
      <c r="AA788" s="183"/>
      <c r="AB788" s="183"/>
      <c r="AC788" s="183"/>
      <c r="AD788" s="183"/>
      <c r="AE788" s="183"/>
      <c r="AF788" s="183"/>
      <c r="AG788" s="183"/>
      <c r="AH788" s="183"/>
      <c r="AI788" s="183"/>
      <c r="AJ788" s="183"/>
      <c r="AK788" s="183"/>
      <c r="AL788" s="183"/>
      <c r="AM788" s="183"/>
      <c r="AN788" s="183"/>
      <c r="AO788" s="183"/>
      <c r="AP788" s="188"/>
      <c r="AQ788" s="134"/>
      <c r="AR788" s="134"/>
      <c r="AS788" s="189"/>
      <c r="AT788" s="189"/>
      <c r="AU788" s="134"/>
      <c r="AV788" s="189"/>
      <c r="AW788" s="189"/>
      <c r="AX788" s="189"/>
      <c r="AY788" s="134"/>
      <c r="AZ788" s="189"/>
      <c r="BA788" s="189"/>
      <c r="BB788" s="189"/>
      <c r="BC788" s="189"/>
      <c r="BD788" s="134"/>
      <c r="BE788" s="189"/>
      <c r="BF788" s="189"/>
      <c r="BG788" s="189"/>
      <c r="BH788" s="189"/>
      <c r="BI788" s="134"/>
      <c r="BJ788" s="189"/>
      <c r="BK788" s="189"/>
      <c r="BL788" s="189"/>
      <c r="BM788" s="189"/>
      <c r="BN788" s="189"/>
      <c r="BO788" s="189"/>
      <c r="BP788" s="189"/>
      <c r="BQ788" s="189"/>
      <c r="BR788" s="189"/>
      <c r="BS788" s="189"/>
      <c r="BT788" s="189"/>
      <c r="BU788" s="189"/>
      <c r="BV788" s="189"/>
      <c r="BW788" s="189"/>
      <c r="BX788" s="189"/>
      <c r="BY788" s="189"/>
      <c r="BZ788" s="189"/>
      <c r="CA788" s="189"/>
    </row>
    <row r="789">
      <c r="A789" s="174"/>
      <c r="B789" s="231"/>
      <c r="C789" s="231"/>
      <c r="E789" s="213"/>
      <c r="G789" s="178"/>
      <c r="H789" s="179"/>
      <c r="J789" s="133"/>
      <c r="L789" s="180"/>
      <c r="M789" s="181"/>
      <c r="N789" s="182"/>
      <c r="O789" s="183"/>
      <c r="P789" s="174"/>
      <c r="Q789" s="221"/>
      <c r="R789" s="183"/>
      <c r="S789" s="183"/>
      <c r="T789" s="183"/>
      <c r="U789" s="183"/>
      <c r="V789" s="174"/>
      <c r="W789" s="183"/>
      <c r="X789" s="183"/>
      <c r="Y789" s="183"/>
      <c r="Z789" s="183"/>
      <c r="AA789" s="183"/>
      <c r="AB789" s="183"/>
      <c r="AC789" s="183"/>
      <c r="AD789" s="183"/>
      <c r="AE789" s="183"/>
      <c r="AF789" s="183"/>
      <c r="AG789" s="183"/>
      <c r="AH789" s="183"/>
      <c r="AI789" s="183"/>
      <c r="AJ789" s="183"/>
      <c r="AK789" s="183"/>
      <c r="AL789" s="183"/>
      <c r="AM789" s="183"/>
      <c r="AN789" s="183"/>
      <c r="AO789" s="183"/>
      <c r="AP789" s="188"/>
      <c r="AQ789" s="134"/>
      <c r="AR789" s="134"/>
      <c r="AS789" s="189"/>
      <c r="AT789" s="189"/>
      <c r="AU789" s="134"/>
      <c r="AV789" s="189"/>
      <c r="AW789" s="189"/>
      <c r="AX789" s="189"/>
      <c r="AY789" s="134"/>
      <c r="AZ789" s="189"/>
      <c r="BA789" s="189"/>
      <c r="BB789" s="189"/>
      <c r="BC789" s="189"/>
      <c r="BD789" s="134"/>
      <c r="BE789" s="189"/>
      <c r="BF789" s="189"/>
      <c r="BG789" s="189"/>
      <c r="BH789" s="189"/>
      <c r="BI789" s="134"/>
      <c r="BJ789" s="189"/>
      <c r="BK789" s="189"/>
      <c r="BL789" s="189"/>
      <c r="BM789" s="189"/>
      <c r="BN789" s="189"/>
      <c r="BO789" s="189"/>
      <c r="BP789" s="189"/>
      <c r="BQ789" s="189"/>
      <c r="BR789" s="189"/>
      <c r="BS789" s="189"/>
      <c r="BT789" s="189"/>
      <c r="BU789" s="189"/>
      <c r="BV789" s="189"/>
      <c r="BW789" s="189"/>
      <c r="BX789" s="189"/>
      <c r="BY789" s="189"/>
      <c r="BZ789" s="189"/>
      <c r="CA789" s="189"/>
    </row>
    <row r="790">
      <c r="A790" s="174"/>
      <c r="B790" s="231"/>
      <c r="C790" s="231"/>
      <c r="E790" s="213"/>
      <c r="G790" s="178"/>
      <c r="H790" s="179"/>
      <c r="J790" s="133"/>
      <c r="L790" s="180"/>
      <c r="M790" s="181"/>
      <c r="N790" s="182"/>
      <c r="O790" s="183"/>
      <c r="P790" s="174"/>
      <c r="Q790" s="221"/>
      <c r="R790" s="183"/>
      <c r="S790" s="183"/>
      <c r="T790" s="183"/>
      <c r="U790" s="183"/>
      <c r="V790" s="174"/>
      <c r="W790" s="183"/>
      <c r="X790" s="183"/>
      <c r="Y790" s="183"/>
      <c r="Z790" s="183"/>
      <c r="AA790" s="183"/>
      <c r="AB790" s="183"/>
      <c r="AC790" s="183"/>
      <c r="AD790" s="183"/>
      <c r="AE790" s="183"/>
      <c r="AF790" s="183"/>
      <c r="AG790" s="183"/>
      <c r="AH790" s="183"/>
      <c r="AI790" s="183"/>
      <c r="AJ790" s="183"/>
      <c r="AK790" s="183"/>
      <c r="AL790" s="183"/>
      <c r="AM790" s="183"/>
      <c r="AN790" s="183"/>
      <c r="AO790" s="183"/>
      <c r="AP790" s="188"/>
      <c r="AQ790" s="134"/>
      <c r="AR790" s="134"/>
      <c r="AS790" s="189"/>
      <c r="AT790" s="189"/>
      <c r="AU790" s="134"/>
      <c r="AV790" s="189"/>
      <c r="AW790" s="189"/>
      <c r="AX790" s="189"/>
      <c r="AY790" s="134"/>
      <c r="AZ790" s="189"/>
      <c r="BA790" s="189"/>
      <c r="BB790" s="189"/>
      <c r="BC790" s="189"/>
      <c r="BD790" s="134"/>
      <c r="BE790" s="189"/>
      <c r="BF790" s="189"/>
      <c r="BG790" s="189"/>
      <c r="BH790" s="189"/>
      <c r="BI790" s="134"/>
      <c r="BJ790" s="189"/>
      <c r="BK790" s="189"/>
      <c r="BL790" s="189"/>
      <c r="BM790" s="189"/>
      <c r="BN790" s="189"/>
      <c r="BO790" s="189"/>
      <c r="BP790" s="189"/>
      <c r="BQ790" s="189"/>
      <c r="BR790" s="189"/>
      <c r="BS790" s="189"/>
      <c r="BT790" s="189"/>
      <c r="BU790" s="189"/>
      <c r="BV790" s="189"/>
      <c r="BW790" s="189"/>
      <c r="BX790" s="189"/>
      <c r="BY790" s="189"/>
      <c r="BZ790" s="189"/>
      <c r="CA790" s="189"/>
    </row>
    <row r="791">
      <c r="A791" s="174"/>
      <c r="B791" s="231"/>
      <c r="C791" s="231"/>
      <c r="E791" s="213"/>
      <c r="G791" s="178"/>
      <c r="H791" s="179"/>
      <c r="J791" s="133"/>
      <c r="L791" s="180"/>
      <c r="M791" s="181"/>
      <c r="N791" s="182"/>
      <c r="O791" s="183"/>
      <c r="P791" s="174"/>
      <c r="Q791" s="221"/>
      <c r="R791" s="183"/>
      <c r="S791" s="183"/>
      <c r="T791" s="183"/>
      <c r="U791" s="183"/>
      <c r="V791" s="174"/>
      <c r="W791" s="183"/>
      <c r="X791" s="183"/>
      <c r="Y791" s="183"/>
      <c r="Z791" s="183"/>
      <c r="AA791" s="183"/>
      <c r="AB791" s="183"/>
      <c r="AC791" s="183"/>
      <c r="AD791" s="183"/>
      <c r="AE791" s="183"/>
      <c r="AF791" s="183"/>
      <c r="AG791" s="183"/>
      <c r="AH791" s="183"/>
      <c r="AI791" s="183"/>
      <c r="AJ791" s="183"/>
      <c r="AK791" s="183"/>
      <c r="AL791" s="183"/>
      <c r="AM791" s="183"/>
      <c r="AN791" s="183"/>
      <c r="AO791" s="183"/>
      <c r="AP791" s="188"/>
      <c r="AQ791" s="134"/>
      <c r="AR791" s="134"/>
      <c r="AS791" s="189"/>
      <c r="AT791" s="189"/>
      <c r="AU791" s="134"/>
      <c r="AV791" s="189"/>
      <c r="AW791" s="189"/>
      <c r="AX791" s="189"/>
      <c r="AY791" s="134"/>
      <c r="AZ791" s="189"/>
      <c r="BA791" s="189"/>
      <c r="BB791" s="189"/>
      <c r="BC791" s="189"/>
      <c r="BD791" s="134"/>
      <c r="BE791" s="189"/>
      <c r="BF791" s="189"/>
      <c r="BG791" s="189"/>
      <c r="BH791" s="189"/>
      <c r="BI791" s="134"/>
      <c r="BJ791" s="189"/>
      <c r="BK791" s="189"/>
      <c r="BL791" s="189"/>
      <c r="BM791" s="189"/>
      <c r="BN791" s="189"/>
      <c r="BO791" s="189"/>
      <c r="BP791" s="189"/>
      <c r="BQ791" s="189"/>
      <c r="BR791" s="189"/>
      <c r="BS791" s="189"/>
      <c r="BT791" s="189"/>
      <c r="BU791" s="189"/>
      <c r="BV791" s="189"/>
      <c r="BW791" s="189"/>
      <c r="BX791" s="189"/>
      <c r="BY791" s="189"/>
      <c r="BZ791" s="189"/>
      <c r="CA791" s="189"/>
    </row>
    <row r="792">
      <c r="A792" s="174"/>
      <c r="B792" s="231"/>
      <c r="C792" s="231"/>
      <c r="E792" s="213"/>
      <c r="G792" s="178"/>
      <c r="H792" s="179"/>
      <c r="J792" s="133"/>
      <c r="L792" s="180"/>
      <c r="M792" s="181"/>
      <c r="N792" s="182"/>
      <c r="O792" s="183"/>
      <c r="P792" s="174"/>
      <c r="Q792" s="221"/>
      <c r="R792" s="183"/>
      <c r="S792" s="183"/>
      <c r="T792" s="183"/>
      <c r="U792" s="183"/>
      <c r="V792" s="174"/>
      <c r="W792" s="183"/>
      <c r="X792" s="183"/>
      <c r="Y792" s="183"/>
      <c r="Z792" s="183"/>
      <c r="AA792" s="183"/>
      <c r="AB792" s="183"/>
      <c r="AC792" s="183"/>
      <c r="AD792" s="183"/>
      <c r="AE792" s="183"/>
      <c r="AF792" s="183"/>
      <c r="AG792" s="183"/>
      <c r="AH792" s="183"/>
      <c r="AI792" s="183"/>
      <c r="AJ792" s="183"/>
      <c r="AK792" s="183"/>
      <c r="AL792" s="183"/>
      <c r="AM792" s="183"/>
      <c r="AN792" s="183"/>
      <c r="AO792" s="183"/>
      <c r="AP792" s="188"/>
      <c r="AQ792" s="134"/>
      <c r="AR792" s="134"/>
      <c r="AS792" s="189"/>
      <c r="AT792" s="189"/>
      <c r="AU792" s="134"/>
      <c r="AV792" s="189"/>
      <c r="AW792" s="189"/>
      <c r="AX792" s="189"/>
      <c r="AY792" s="134"/>
      <c r="AZ792" s="189"/>
      <c r="BA792" s="189"/>
      <c r="BB792" s="189"/>
      <c r="BC792" s="189"/>
      <c r="BD792" s="134"/>
      <c r="BE792" s="189"/>
      <c r="BF792" s="189"/>
      <c r="BG792" s="189"/>
      <c r="BH792" s="189"/>
      <c r="BI792" s="134"/>
      <c r="BJ792" s="189"/>
      <c r="BK792" s="189"/>
      <c r="BL792" s="189"/>
      <c r="BM792" s="189"/>
      <c r="BN792" s="189"/>
      <c r="BO792" s="189"/>
      <c r="BP792" s="189"/>
      <c r="BQ792" s="189"/>
      <c r="BR792" s="189"/>
      <c r="BS792" s="189"/>
      <c r="BT792" s="189"/>
      <c r="BU792" s="189"/>
      <c r="BV792" s="189"/>
      <c r="BW792" s="189"/>
      <c r="BX792" s="189"/>
      <c r="BY792" s="189"/>
      <c r="BZ792" s="189"/>
      <c r="CA792" s="189"/>
    </row>
    <row r="793">
      <c r="A793" s="174"/>
      <c r="B793" s="231"/>
      <c r="C793" s="231"/>
      <c r="E793" s="213"/>
      <c r="G793" s="178"/>
      <c r="H793" s="179"/>
      <c r="J793" s="133"/>
      <c r="L793" s="180"/>
      <c r="M793" s="181"/>
      <c r="N793" s="182"/>
      <c r="O793" s="183"/>
      <c r="P793" s="174"/>
      <c r="Q793" s="221"/>
      <c r="R793" s="183"/>
      <c r="S793" s="183"/>
      <c r="T793" s="183"/>
      <c r="U793" s="183"/>
      <c r="V793" s="174"/>
      <c r="W793" s="183"/>
      <c r="X793" s="183"/>
      <c r="Y793" s="183"/>
      <c r="Z793" s="183"/>
      <c r="AA793" s="183"/>
      <c r="AB793" s="183"/>
      <c r="AC793" s="183"/>
      <c r="AD793" s="183"/>
      <c r="AE793" s="183"/>
      <c r="AF793" s="183"/>
      <c r="AG793" s="183"/>
      <c r="AH793" s="183"/>
      <c r="AI793" s="183"/>
      <c r="AJ793" s="183"/>
      <c r="AK793" s="183"/>
      <c r="AL793" s="183"/>
      <c r="AM793" s="183"/>
      <c r="AN793" s="183"/>
      <c r="AO793" s="183"/>
      <c r="AP793" s="188"/>
      <c r="AQ793" s="134"/>
      <c r="AR793" s="134"/>
      <c r="AS793" s="189"/>
      <c r="AT793" s="189"/>
      <c r="AU793" s="134"/>
      <c r="AV793" s="189"/>
      <c r="AW793" s="189"/>
      <c r="AX793" s="189"/>
      <c r="AY793" s="134"/>
      <c r="AZ793" s="189"/>
      <c r="BA793" s="189"/>
      <c r="BB793" s="189"/>
      <c r="BC793" s="189"/>
      <c r="BD793" s="134"/>
      <c r="BE793" s="189"/>
      <c r="BF793" s="189"/>
      <c r="BG793" s="189"/>
      <c r="BH793" s="189"/>
      <c r="BI793" s="134"/>
      <c r="BJ793" s="189"/>
      <c r="BK793" s="189"/>
      <c r="BL793" s="189"/>
      <c r="BM793" s="189"/>
      <c r="BN793" s="189"/>
      <c r="BO793" s="189"/>
      <c r="BP793" s="189"/>
      <c r="BQ793" s="189"/>
      <c r="BR793" s="189"/>
      <c r="BS793" s="189"/>
      <c r="BT793" s="189"/>
      <c r="BU793" s="189"/>
      <c r="BV793" s="189"/>
      <c r="BW793" s="189"/>
      <c r="BX793" s="189"/>
      <c r="BY793" s="189"/>
      <c r="BZ793" s="189"/>
      <c r="CA793" s="189"/>
    </row>
    <row r="794">
      <c r="A794" s="174"/>
      <c r="B794" s="231"/>
      <c r="C794" s="231"/>
      <c r="E794" s="213"/>
      <c r="G794" s="178"/>
      <c r="H794" s="179"/>
      <c r="J794" s="133"/>
      <c r="L794" s="180"/>
      <c r="M794" s="181"/>
      <c r="N794" s="182"/>
      <c r="O794" s="183"/>
      <c r="P794" s="174"/>
      <c r="Q794" s="221"/>
      <c r="R794" s="183"/>
      <c r="S794" s="183"/>
      <c r="T794" s="183"/>
      <c r="U794" s="183"/>
      <c r="V794" s="174"/>
      <c r="W794" s="183"/>
      <c r="X794" s="183"/>
      <c r="Y794" s="183"/>
      <c r="Z794" s="183"/>
      <c r="AA794" s="183"/>
      <c r="AB794" s="183"/>
      <c r="AC794" s="183"/>
      <c r="AD794" s="183"/>
      <c r="AE794" s="183"/>
      <c r="AF794" s="183"/>
      <c r="AG794" s="183"/>
      <c r="AH794" s="183"/>
      <c r="AI794" s="183"/>
      <c r="AJ794" s="183"/>
      <c r="AK794" s="183"/>
      <c r="AL794" s="183"/>
      <c r="AM794" s="183"/>
      <c r="AN794" s="183"/>
      <c r="AO794" s="183"/>
      <c r="AP794" s="188"/>
      <c r="AQ794" s="134"/>
      <c r="AR794" s="134"/>
      <c r="AS794" s="189"/>
      <c r="AT794" s="189"/>
      <c r="AU794" s="134"/>
      <c r="AV794" s="189"/>
      <c r="AW794" s="189"/>
      <c r="AX794" s="189"/>
      <c r="AY794" s="134"/>
      <c r="AZ794" s="189"/>
      <c r="BA794" s="189"/>
      <c r="BB794" s="189"/>
      <c r="BC794" s="189"/>
      <c r="BD794" s="134"/>
      <c r="BE794" s="189"/>
      <c r="BF794" s="189"/>
      <c r="BG794" s="189"/>
      <c r="BH794" s="189"/>
      <c r="BI794" s="134"/>
      <c r="BJ794" s="189"/>
      <c r="BK794" s="189"/>
      <c r="BL794" s="189"/>
      <c r="BM794" s="189"/>
      <c r="BN794" s="189"/>
      <c r="BO794" s="189"/>
      <c r="BP794" s="189"/>
      <c r="BQ794" s="189"/>
      <c r="BR794" s="189"/>
      <c r="BS794" s="189"/>
      <c r="BT794" s="189"/>
      <c r="BU794" s="189"/>
      <c r="BV794" s="189"/>
      <c r="BW794" s="189"/>
      <c r="BX794" s="189"/>
      <c r="BY794" s="189"/>
      <c r="BZ794" s="189"/>
      <c r="CA794" s="189"/>
    </row>
    <row r="795">
      <c r="A795" s="174"/>
      <c r="B795" s="231"/>
      <c r="C795" s="231"/>
      <c r="E795" s="213"/>
      <c r="G795" s="178"/>
      <c r="H795" s="179"/>
      <c r="J795" s="133"/>
      <c r="L795" s="180"/>
      <c r="M795" s="181"/>
      <c r="N795" s="182"/>
      <c r="O795" s="183"/>
      <c r="P795" s="174"/>
      <c r="Q795" s="221"/>
      <c r="R795" s="183"/>
      <c r="S795" s="183"/>
      <c r="T795" s="183"/>
      <c r="U795" s="183"/>
      <c r="V795" s="174"/>
      <c r="W795" s="183"/>
      <c r="X795" s="183"/>
      <c r="Y795" s="183"/>
      <c r="Z795" s="183"/>
      <c r="AA795" s="183"/>
      <c r="AB795" s="183"/>
      <c r="AC795" s="183"/>
      <c r="AD795" s="183"/>
      <c r="AE795" s="183"/>
      <c r="AF795" s="183"/>
      <c r="AG795" s="183"/>
      <c r="AH795" s="183"/>
      <c r="AI795" s="183"/>
      <c r="AJ795" s="183"/>
      <c r="AK795" s="183"/>
      <c r="AL795" s="183"/>
      <c r="AM795" s="183"/>
      <c r="AN795" s="183"/>
      <c r="AO795" s="183"/>
      <c r="AP795" s="188"/>
      <c r="AQ795" s="134"/>
      <c r="AR795" s="134"/>
      <c r="AS795" s="189"/>
      <c r="AT795" s="189"/>
      <c r="AU795" s="134"/>
      <c r="AV795" s="189"/>
      <c r="AW795" s="189"/>
      <c r="AX795" s="189"/>
      <c r="AY795" s="134"/>
      <c r="AZ795" s="189"/>
      <c r="BA795" s="189"/>
      <c r="BB795" s="189"/>
      <c r="BC795" s="189"/>
      <c r="BD795" s="134"/>
      <c r="BE795" s="189"/>
      <c r="BF795" s="189"/>
      <c r="BG795" s="189"/>
      <c r="BH795" s="189"/>
      <c r="BI795" s="134"/>
      <c r="BJ795" s="189"/>
      <c r="BK795" s="189"/>
      <c r="BL795" s="189"/>
      <c r="BM795" s="189"/>
      <c r="BN795" s="189"/>
      <c r="BO795" s="189"/>
      <c r="BP795" s="189"/>
      <c r="BQ795" s="189"/>
      <c r="BR795" s="189"/>
      <c r="BS795" s="189"/>
      <c r="BT795" s="189"/>
      <c r="BU795" s="189"/>
      <c r="BV795" s="189"/>
      <c r="BW795" s="189"/>
      <c r="BX795" s="189"/>
      <c r="BY795" s="189"/>
      <c r="BZ795" s="189"/>
      <c r="CA795" s="189"/>
    </row>
    <row r="796">
      <c r="A796" s="174"/>
      <c r="B796" s="231"/>
      <c r="C796" s="231"/>
      <c r="E796" s="213"/>
      <c r="G796" s="178"/>
      <c r="H796" s="179"/>
      <c r="J796" s="133"/>
      <c r="L796" s="180"/>
      <c r="M796" s="181"/>
      <c r="N796" s="182"/>
      <c r="O796" s="183"/>
      <c r="P796" s="174"/>
      <c r="Q796" s="221"/>
      <c r="R796" s="183"/>
      <c r="S796" s="183"/>
      <c r="T796" s="183"/>
      <c r="U796" s="183"/>
      <c r="V796" s="174"/>
      <c r="W796" s="183"/>
      <c r="X796" s="183"/>
      <c r="Y796" s="183"/>
      <c r="Z796" s="183"/>
      <c r="AA796" s="183"/>
      <c r="AB796" s="183"/>
      <c r="AC796" s="183"/>
      <c r="AD796" s="183"/>
      <c r="AE796" s="183"/>
      <c r="AF796" s="183"/>
      <c r="AG796" s="183"/>
      <c r="AH796" s="183"/>
      <c r="AI796" s="183"/>
      <c r="AJ796" s="183"/>
      <c r="AK796" s="183"/>
      <c r="AL796" s="183"/>
      <c r="AM796" s="183"/>
      <c r="AN796" s="183"/>
      <c r="AO796" s="183"/>
      <c r="AP796" s="188"/>
      <c r="AQ796" s="134"/>
      <c r="AR796" s="134"/>
      <c r="AS796" s="189"/>
      <c r="AT796" s="189"/>
      <c r="AU796" s="134"/>
      <c r="AV796" s="189"/>
      <c r="AW796" s="189"/>
      <c r="AX796" s="189"/>
      <c r="AY796" s="134"/>
      <c r="AZ796" s="189"/>
      <c r="BA796" s="189"/>
      <c r="BB796" s="189"/>
      <c r="BC796" s="189"/>
      <c r="BD796" s="134"/>
      <c r="BE796" s="189"/>
      <c r="BF796" s="189"/>
      <c r="BG796" s="189"/>
      <c r="BH796" s="189"/>
      <c r="BI796" s="134"/>
      <c r="BJ796" s="189"/>
      <c r="BK796" s="189"/>
      <c r="BL796" s="189"/>
      <c r="BM796" s="189"/>
      <c r="BN796" s="189"/>
      <c r="BO796" s="189"/>
      <c r="BP796" s="189"/>
      <c r="BQ796" s="189"/>
      <c r="BR796" s="189"/>
      <c r="BS796" s="189"/>
      <c r="BT796" s="189"/>
      <c r="BU796" s="189"/>
      <c r="BV796" s="189"/>
      <c r="BW796" s="189"/>
      <c r="BX796" s="189"/>
      <c r="BY796" s="189"/>
      <c r="BZ796" s="189"/>
      <c r="CA796" s="189"/>
    </row>
    <row r="797">
      <c r="A797" s="174"/>
      <c r="B797" s="231"/>
      <c r="C797" s="231"/>
      <c r="E797" s="213"/>
      <c r="G797" s="178"/>
      <c r="H797" s="179"/>
      <c r="J797" s="133"/>
      <c r="L797" s="180"/>
      <c r="M797" s="181"/>
      <c r="N797" s="182"/>
      <c r="O797" s="183"/>
      <c r="P797" s="174"/>
      <c r="Q797" s="221"/>
      <c r="R797" s="183"/>
      <c r="S797" s="183"/>
      <c r="T797" s="183"/>
      <c r="U797" s="183"/>
      <c r="V797" s="174"/>
      <c r="W797" s="183"/>
      <c r="X797" s="183"/>
      <c r="Y797" s="183"/>
      <c r="Z797" s="183"/>
      <c r="AA797" s="183"/>
      <c r="AB797" s="183"/>
      <c r="AC797" s="183"/>
      <c r="AD797" s="183"/>
      <c r="AE797" s="183"/>
      <c r="AF797" s="183"/>
      <c r="AG797" s="183"/>
      <c r="AH797" s="183"/>
      <c r="AI797" s="183"/>
      <c r="AJ797" s="183"/>
      <c r="AK797" s="183"/>
      <c r="AL797" s="183"/>
      <c r="AM797" s="183"/>
      <c r="AN797" s="183"/>
      <c r="AO797" s="183"/>
      <c r="AP797" s="188"/>
      <c r="AQ797" s="134"/>
      <c r="AR797" s="134"/>
      <c r="AS797" s="189"/>
      <c r="AT797" s="189"/>
      <c r="AU797" s="134"/>
      <c r="AV797" s="189"/>
      <c r="AW797" s="189"/>
      <c r="AX797" s="189"/>
      <c r="AY797" s="134"/>
      <c r="AZ797" s="189"/>
      <c r="BA797" s="189"/>
      <c r="BB797" s="189"/>
      <c r="BC797" s="189"/>
      <c r="BD797" s="134"/>
      <c r="BE797" s="189"/>
      <c r="BF797" s="189"/>
      <c r="BG797" s="189"/>
      <c r="BH797" s="189"/>
      <c r="BI797" s="134"/>
      <c r="BJ797" s="189"/>
      <c r="BK797" s="189"/>
      <c r="BL797" s="189"/>
      <c r="BM797" s="189"/>
      <c r="BN797" s="189"/>
      <c r="BO797" s="189"/>
      <c r="BP797" s="189"/>
      <c r="BQ797" s="189"/>
      <c r="BR797" s="189"/>
      <c r="BS797" s="189"/>
      <c r="BT797" s="189"/>
      <c r="BU797" s="189"/>
      <c r="BV797" s="189"/>
      <c r="BW797" s="189"/>
      <c r="BX797" s="189"/>
      <c r="BY797" s="189"/>
      <c r="BZ797" s="189"/>
      <c r="CA797" s="189"/>
    </row>
    <row r="798">
      <c r="A798" s="174"/>
      <c r="B798" s="231"/>
      <c r="C798" s="231"/>
      <c r="E798" s="213"/>
      <c r="G798" s="178"/>
      <c r="H798" s="179"/>
      <c r="J798" s="133"/>
      <c r="L798" s="180"/>
      <c r="M798" s="181"/>
      <c r="N798" s="182"/>
      <c r="O798" s="183"/>
      <c r="P798" s="174"/>
      <c r="Q798" s="221"/>
      <c r="R798" s="183"/>
      <c r="S798" s="183"/>
      <c r="T798" s="183"/>
      <c r="U798" s="183"/>
      <c r="V798" s="174"/>
      <c r="W798" s="183"/>
      <c r="X798" s="183"/>
      <c r="Y798" s="183"/>
      <c r="Z798" s="183"/>
      <c r="AA798" s="183"/>
      <c r="AB798" s="183"/>
      <c r="AC798" s="183"/>
      <c r="AD798" s="183"/>
      <c r="AE798" s="183"/>
      <c r="AF798" s="183"/>
      <c r="AG798" s="183"/>
      <c r="AH798" s="183"/>
      <c r="AI798" s="183"/>
      <c r="AJ798" s="183"/>
      <c r="AK798" s="183"/>
      <c r="AL798" s="183"/>
      <c r="AM798" s="183"/>
      <c r="AN798" s="183"/>
      <c r="AO798" s="183"/>
      <c r="AP798" s="188"/>
      <c r="AQ798" s="134"/>
      <c r="AR798" s="134"/>
      <c r="AS798" s="189"/>
      <c r="AT798" s="189"/>
      <c r="AU798" s="134"/>
      <c r="AV798" s="189"/>
      <c r="AW798" s="189"/>
      <c r="AX798" s="189"/>
      <c r="AY798" s="134"/>
      <c r="AZ798" s="189"/>
      <c r="BA798" s="189"/>
      <c r="BB798" s="189"/>
      <c r="BC798" s="189"/>
      <c r="BD798" s="134"/>
      <c r="BE798" s="189"/>
      <c r="BF798" s="189"/>
      <c r="BG798" s="189"/>
      <c r="BH798" s="189"/>
      <c r="BI798" s="134"/>
      <c r="BJ798" s="189"/>
      <c r="BK798" s="189"/>
      <c r="BL798" s="189"/>
      <c r="BM798" s="189"/>
      <c r="BN798" s="189"/>
      <c r="BO798" s="189"/>
      <c r="BP798" s="189"/>
      <c r="BQ798" s="189"/>
      <c r="BR798" s="189"/>
      <c r="BS798" s="189"/>
      <c r="BT798" s="189"/>
      <c r="BU798" s="189"/>
      <c r="BV798" s="189"/>
      <c r="BW798" s="189"/>
      <c r="BX798" s="189"/>
      <c r="BY798" s="189"/>
      <c r="BZ798" s="189"/>
      <c r="CA798" s="189"/>
    </row>
    <row r="799">
      <c r="A799" s="174"/>
      <c r="B799" s="231"/>
      <c r="C799" s="231"/>
      <c r="E799" s="213"/>
      <c r="G799" s="178"/>
      <c r="H799" s="179"/>
      <c r="J799" s="133"/>
      <c r="L799" s="180"/>
      <c r="M799" s="181"/>
      <c r="N799" s="182"/>
      <c r="O799" s="183"/>
      <c r="P799" s="174"/>
      <c r="Q799" s="221"/>
      <c r="R799" s="183"/>
      <c r="S799" s="183"/>
      <c r="T799" s="183"/>
      <c r="U799" s="183"/>
      <c r="V799" s="174"/>
      <c r="W799" s="183"/>
      <c r="X799" s="183"/>
      <c r="Y799" s="183"/>
      <c r="Z799" s="183"/>
      <c r="AA799" s="183"/>
      <c r="AB799" s="183"/>
      <c r="AC799" s="183"/>
      <c r="AD799" s="183"/>
      <c r="AE799" s="183"/>
      <c r="AF799" s="183"/>
      <c r="AG799" s="183"/>
      <c r="AH799" s="183"/>
      <c r="AI799" s="183"/>
      <c r="AJ799" s="183"/>
      <c r="AK799" s="183"/>
      <c r="AL799" s="183"/>
      <c r="AM799" s="183"/>
      <c r="AN799" s="183"/>
      <c r="AO799" s="183"/>
      <c r="AP799" s="188"/>
      <c r="AQ799" s="134"/>
      <c r="AR799" s="134"/>
      <c r="AS799" s="189"/>
      <c r="AT799" s="189"/>
      <c r="AU799" s="134"/>
      <c r="AV799" s="189"/>
      <c r="AW799" s="189"/>
      <c r="AX799" s="189"/>
      <c r="AY799" s="134"/>
      <c r="AZ799" s="189"/>
      <c r="BA799" s="189"/>
      <c r="BB799" s="189"/>
      <c r="BC799" s="189"/>
      <c r="BD799" s="134"/>
      <c r="BE799" s="189"/>
      <c r="BF799" s="189"/>
      <c r="BG799" s="189"/>
      <c r="BH799" s="189"/>
      <c r="BI799" s="134"/>
      <c r="BJ799" s="189"/>
      <c r="BK799" s="189"/>
      <c r="BL799" s="189"/>
      <c r="BM799" s="189"/>
      <c r="BN799" s="189"/>
      <c r="BO799" s="189"/>
      <c r="BP799" s="189"/>
      <c r="BQ799" s="189"/>
      <c r="BR799" s="189"/>
      <c r="BS799" s="189"/>
      <c r="BT799" s="189"/>
      <c r="BU799" s="189"/>
      <c r="BV799" s="189"/>
      <c r="BW799" s="189"/>
      <c r="BX799" s="189"/>
      <c r="BY799" s="189"/>
      <c r="BZ799" s="189"/>
      <c r="CA799" s="189"/>
    </row>
    <row r="800">
      <c r="A800" s="174"/>
      <c r="B800" s="231"/>
      <c r="C800" s="231"/>
      <c r="E800" s="213"/>
      <c r="G800" s="178"/>
      <c r="H800" s="179"/>
      <c r="J800" s="133"/>
      <c r="L800" s="180"/>
      <c r="M800" s="181"/>
      <c r="N800" s="182"/>
      <c r="O800" s="183"/>
      <c r="P800" s="174"/>
      <c r="Q800" s="221"/>
      <c r="R800" s="183"/>
      <c r="S800" s="183"/>
      <c r="T800" s="183"/>
      <c r="U800" s="183"/>
      <c r="V800" s="174"/>
      <c r="W800" s="183"/>
      <c r="X800" s="183"/>
      <c r="Y800" s="183"/>
      <c r="Z800" s="183"/>
      <c r="AA800" s="183"/>
      <c r="AB800" s="183"/>
      <c r="AC800" s="183"/>
      <c r="AD800" s="183"/>
      <c r="AE800" s="183"/>
      <c r="AF800" s="183"/>
      <c r="AG800" s="183"/>
      <c r="AH800" s="183"/>
      <c r="AI800" s="183"/>
      <c r="AJ800" s="183"/>
      <c r="AK800" s="183"/>
      <c r="AL800" s="183"/>
      <c r="AM800" s="183"/>
      <c r="AN800" s="183"/>
      <c r="AO800" s="183"/>
      <c r="AP800" s="188"/>
      <c r="AQ800" s="134"/>
      <c r="AR800" s="134"/>
      <c r="AS800" s="189"/>
      <c r="AT800" s="189"/>
      <c r="AU800" s="134"/>
      <c r="AV800" s="189"/>
      <c r="AW800" s="189"/>
      <c r="AX800" s="189"/>
      <c r="AY800" s="134"/>
      <c r="AZ800" s="189"/>
      <c r="BA800" s="189"/>
      <c r="BB800" s="189"/>
      <c r="BC800" s="189"/>
      <c r="BD800" s="134"/>
      <c r="BE800" s="189"/>
      <c r="BF800" s="189"/>
      <c r="BG800" s="189"/>
      <c r="BH800" s="189"/>
      <c r="BI800" s="134"/>
      <c r="BJ800" s="189"/>
      <c r="BK800" s="189"/>
      <c r="BL800" s="189"/>
      <c r="BM800" s="189"/>
      <c r="BN800" s="189"/>
      <c r="BO800" s="189"/>
      <c r="BP800" s="189"/>
      <c r="BQ800" s="189"/>
      <c r="BR800" s="189"/>
      <c r="BS800" s="189"/>
      <c r="BT800" s="189"/>
      <c r="BU800" s="189"/>
      <c r="BV800" s="189"/>
      <c r="BW800" s="189"/>
      <c r="BX800" s="189"/>
      <c r="BY800" s="189"/>
      <c r="BZ800" s="189"/>
      <c r="CA800" s="189"/>
    </row>
    <row r="801">
      <c r="A801" s="174"/>
      <c r="B801" s="231"/>
      <c r="C801" s="231"/>
      <c r="E801" s="213"/>
      <c r="G801" s="178"/>
      <c r="H801" s="179"/>
      <c r="J801" s="133"/>
      <c r="L801" s="180"/>
      <c r="M801" s="181"/>
      <c r="N801" s="182"/>
      <c r="O801" s="183"/>
      <c r="P801" s="174"/>
      <c r="Q801" s="221"/>
      <c r="R801" s="183"/>
      <c r="S801" s="183"/>
      <c r="T801" s="183"/>
      <c r="U801" s="183"/>
      <c r="V801" s="174"/>
      <c r="W801" s="183"/>
      <c r="X801" s="183"/>
      <c r="Y801" s="183"/>
      <c r="Z801" s="183"/>
      <c r="AA801" s="183"/>
      <c r="AB801" s="183"/>
      <c r="AC801" s="183"/>
      <c r="AD801" s="183"/>
      <c r="AE801" s="183"/>
      <c r="AF801" s="183"/>
      <c r="AG801" s="183"/>
      <c r="AH801" s="183"/>
      <c r="AI801" s="183"/>
      <c r="AJ801" s="183"/>
      <c r="AK801" s="183"/>
      <c r="AL801" s="183"/>
      <c r="AM801" s="183"/>
      <c r="AN801" s="183"/>
      <c r="AO801" s="183"/>
      <c r="AP801" s="188"/>
      <c r="AQ801" s="134"/>
      <c r="AR801" s="134"/>
      <c r="AS801" s="189"/>
      <c r="AT801" s="189"/>
      <c r="AU801" s="134"/>
      <c r="AV801" s="189"/>
      <c r="AW801" s="189"/>
      <c r="AX801" s="189"/>
      <c r="AY801" s="134"/>
      <c r="AZ801" s="189"/>
      <c r="BA801" s="189"/>
      <c r="BB801" s="189"/>
      <c r="BC801" s="189"/>
      <c r="BD801" s="134"/>
      <c r="BE801" s="189"/>
      <c r="BF801" s="189"/>
      <c r="BG801" s="189"/>
      <c r="BH801" s="189"/>
      <c r="BI801" s="134"/>
      <c r="BJ801" s="189"/>
      <c r="BK801" s="189"/>
      <c r="BL801" s="189"/>
      <c r="BM801" s="189"/>
      <c r="BN801" s="189"/>
      <c r="BO801" s="189"/>
      <c r="BP801" s="189"/>
      <c r="BQ801" s="189"/>
      <c r="BR801" s="189"/>
      <c r="BS801" s="189"/>
      <c r="BT801" s="189"/>
      <c r="BU801" s="189"/>
      <c r="BV801" s="189"/>
      <c r="BW801" s="189"/>
      <c r="BX801" s="189"/>
      <c r="BY801" s="189"/>
      <c r="BZ801" s="189"/>
      <c r="CA801" s="189"/>
    </row>
    <row r="802">
      <c r="A802" s="174"/>
      <c r="B802" s="231"/>
      <c r="C802" s="231"/>
      <c r="E802" s="213"/>
      <c r="G802" s="178"/>
      <c r="H802" s="179"/>
      <c r="J802" s="133"/>
      <c r="L802" s="180"/>
      <c r="M802" s="181"/>
      <c r="N802" s="182"/>
      <c r="O802" s="183"/>
      <c r="P802" s="174"/>
      <c r="Q802" s="221"/>
      <c r="R802" s="183"/>
      <c r="S802" s="183"/>
      <c r="T802" s="183"/>
      <c r="U802" s="183"/>
      <c r="V802" s="174"/>
      <c r="W802" s="183"/>
      <c r="X802" s="183"/>
      <c r="Y802" s="183"/>
      <c r="Z802" s="183"/>
      <c r="AA802" s="183"/>
      <c r="AB802" s="183"/>
      <c r="AC802" s="183"/>
      <c r="AD802" s="183"/>
      <c r="AE802" s="183"/>
      <c r="AF802" s="183"/>
      <c r="AG802" s="183"/>
      <c r="AH802" s="183"/>
      <c r="AI802" s="183"/>
      <c r="AJ802" s="183"/>
      <c r="AK802" s="183"/>
      <c r="AL802" s="183"/>
      <c r="AM802" s="183"/>
      <c r="AN802" s="183"/>
      <c r="AO802" s="183"/>
      <c r="AP802" s="188"/>
      <c r="AQ802" s="134"/>
      <c r="AR802" s="134"/>
      <c r="AS802" s="189"/>
      <c r="AT802" s="189"/>
      <c r="AU802" s="134"/>
      <c r="AV802" s="189"/>
      <c r="AW802" s="189"/>
      <c r="AX802" s="189"/>
      <c r="AY802" s="134"/>
      <c r="AZ802" s="189"/>
      <c r="BA802" s="189"/>
      <c r="BB802" s="189"/>
      <c r="BC802" s="189"/>
      <c r="BD802" s="134"/>
      <c r="BE802" s="189"/>
      <c r="BF802" s="189"/>
      <c r="BG802" s="189"/>
      <c r="BH802" s="189"/>
      <c r="BI802" s="134"/>
      <c r="BJ802" s="189"/>
      <c r="BK802" s="189"/>
      <c r="BL802" s="189"/>
      <c r="BM802" s="189"/>
      <c r="BN802" s="189"/>
      <c r="BO802" s="189"/>
      <c r="BP802" s="189"/>
      <c r="BQ802" s="189"/>
      <c r="BR802" s="189"/>
      <c r="BS802" s="189"/>
      <c r="BT802" s="189"/>
      <c r="BU802" s="189"/>
      <c r="BV802" s="189"/>
      <c r="BW802" s="189"/>
      <c r="BX802" s="189"/>
      <c r="BY802" s="189"/>
      <c r="BZ802" s="189"/>
      <c r="CA802" s="189"/>
    </row>
    <row r="803">
      <c r="A803" s="174"/>
      <c r="B803" s="231"/>
      <c r="C803" s="231"/>
      <c r="E803" s="213"/>
      <c r="G803" s="178"/>
      <c r="H803" s="179"/>
      <c r="J803" s="133"/>
      <c r="L803" s="180"/>
      <c r="M803" s="181"/>
      <c r="N803" s="182"/>
      <c r="O803" s="183"/>
      <c r="P803" s="174"/>
      <c r="Q803" s="221"/>
      <c r="R803" s="183"/>
      <c r="S803" s="183"/>
      <c r="T803" s="183"/>
      <c r="U803" s="183"/>
      <c r="V803" s="174"/>
      <c r="W803" s="183"/>
      <c r="X803" s="183"/>
      <c r="Y803" s="183"/>
      <c r="Z803" s="183"/>
      <c r="AA803" s="183"/>
      <c r="AB803" s="183"/>
      <c r="AC803" s="183"/>
      <c r="AD803" s="183"/>
      <c r="AE803" s="183"/>
      <c r="AF803" s="183"/>
      <c r="AG803" s="183"/>
      <c r="AH803" s="183"/>
      <c r="AI803" s="183"/>
      <c r="AJ803" s="183"/>
      <c r="AK803" s="183"/>
      <c r="AL803" s="183"/>
      <c r="AM803" s="183"/>
      <c r="AN803" s="183"/>
      <c r="AO803" s="183"/>
      <c r="AP803" s="188"/>
      <c r="AQ803" s="134"/>
      <c r="AR803" s="134"/>
      <c r="AS803" s="189"/>
      <c r="AT803" s="189"/>
      <c r="AU803" s="134"/>
      <c r="AV803" s="189"/>
      <c r="AW803" s="189"/>
      <c r="AX803" s="189"/>
      <c r="AY803" s="134"/>
      <c r="AZ803" s="189"/>
      <c r="BA803" s="189"/>
      <c r="BB803" s="189"/>
      <c r="BC803" s="189"/>
      <c r="BD803" s="134"/>
      <c r="BE803" s="189"/>
      <c r="BF803" s="189"/>
      <c r="BG803" s="189"/>
      <c r="BH803" s="189"/>
      <c r="BI803" s="134"/>
      <c r="BJ803" s="189"/>
      <c r="BK803" s="189"/>
      <c r="BL803" s="189"/>
      <c r="BM803" s="189"/>
      <c r="BN803" s="189"/>
      <c r="BO803" s="189"/>
      <c r="BP803" s="189"/>
      <c r="BQ803" s="189"/>
      <c r="BR803" s="189"/>
      <c r="BS803" s="189"/>
      <c r="BT803" s="189"/>
      <c r="BU803" s="189"/>
      <c r="BV803" s="189"/>
      <c r="BW803" s="189"/>
      <c r="BX803" s="189"/>
      <c r="BY803" s="189"/>
      <c r="BZ803" s="189"/>
      <c r="CA803" s="189"/>
    </row>
    <row r="804">
      <c r="A804" s="174"/>
      <c r="B804" s="231"/>
      <c r="C804" s="231"/>
      <c r="E804" s="213"/>
      <c r="G804" s="178"/>
      <c r="H804" s="179"/>
      <c r="J804" s="133"/>
      <c r="L804" s="180"/>
      <c r="M804" s="181"/>
      <c r="N804" s="182"/>
      <c r="O804" s="183"/>
      <c r="P804" s="174"/>
      <c r="Q804" s="221"/>
      <c r="R804" s="183"/>
      <c r="S804" s="183"/>
      <c r="T804" s="183"/>
      <c r="U804" s="183"/>
      <c r="V804" s="174"/>
      <c r="W804" s="183"/>
      <c r="X804" s="183"/>
      <c r="Y804" s="183"/>
      <c r="Z804" s="183"/>
      <c r="AA804" s="183"/>
      <c r="AB804" s="183"/>
      <c r="AC804" s="183"/>
      <c r="AD804" s="183"/>
      <c r="AE804" s="183"/>
      <c r="AF804" s="183"/>
      <c r="AG804" s="183"/>
      <c r="AH804" s="183"/>
      <c r="AI804" s="183"/>
      <c r="AJ804" s="183"/>
      <c r="AK804" s="183"/>
      <c r="AL804" s="183"/>
      <c r="AM804" s="183"/>
      <c r="AN804" s="183"/>
      <c r="AO804" s="183"/>
      <c r="AP804" s="188"/>
      <c r="AQ804" s="134"/>
      <c r="AR804" s="134"/>
      <c r="AS804" s="189"/>
      <c r="AT804" s="189"/>
      <c r="AU804" s="134"/>
      <c r="AV804" s="189"/>
      <c r="AW804" s="189"/>
      <c r="AX804" s="189"/>
      <c r="AY804" s="134"/>
      <c r="AZ804" s="189"/>
      <c r="BA804" s="189"/>
      <c r="BB804" s="189"/>
      <c r="BC804" s="189"/>
      <c r="BD804" s="134"/>
      <c r="BE804" s="189"/>
      <c r="BF804" s="189"/>
      <c r="BG804" s="189"/>
      <c r="BH804" s="189"/>
      <c r="BI804" s="134"/>
      <c r="BJ804" s="189"/>
      <c r="BK804" s="189"/>
      <c r="BL804" s="189"/>
      <c r="BM804" s="189"/>
      <c r="BN804" s="189"/>
      <c r="BO804" s="189"/>
      <c r="BP804" s="189"/>
      <c r="BQ804" s="189"/>
      <c r="BR804" s="189"/>
      <c r="BS804" s="189"/>
      <c r="BT804" s="189"/>
      <c r="BU804" s="189"/>
      <c r="BV804" s="189"/>
      <c r="BW804" s="189"/>
      <c r="BX804" s="189"/>
      <c r="BY804" s="189"/>
      <c r="BZ804" s="189"/>
      <c r="CA804" s="189"/>
    </row>
    <row r="805">
      <c r="A805" s="174"/>
      <c r="B805" s="231"/>
      <c r="C805" s="231"/>
      <c r="E805" s="213"/>
      <c r="G805" s="178"/>
      <c r="H805" s="179"/>
      <c r="J805" s="133"/>
      <c r="L805" s="180"/>
      <c r="M805" s="181"/>
      <c r="N805" s="182"/>
      <c r="O805" s="183"/>
      <c r="P805" s="174"/>
      <c r="Q805" s="221"/>
      <c r="R805" s="183"/>
      <c r="S805" s="183"/>
      <c r="T805" s="183"/>
      <c r="U805" s="183"/>
      <c r="V805" s="174"/>
      <c r="W805" s="183"/>
      <c r="X805" s="183"/>
      <c r="Y805" s="183"/>
      <c r="Z805" s="183"/>
      <c r="AA805" s="183"/>
      <c r="AB805" s="183"/>
      <c r="AC805" s="183"/>
      <c r="AD805" s="183"/>
      <c r="AE805" s="183"/>
      <c r="AF805" s="183"/>
      <c r="AG805" s="183"/>
      <c r="AH805" s="183"/>
      <c r="AI805" s="183"/>
      <c r="AJ805" s="183"/>
      <c r="AK805" s="183"/>
      <c r="AL805" s="183"/>
      <c r="AM805" s="183"/>
      <c r="AN805" s="183"/>
      <c r="AO805" s="183"/>
      <c r="AP805" s="188"/>
      <c r="AQ805" s="134"/>
      <c r="AR805" s="134"/>
      <c r="AS805" s="189"/>
      <c r="AT805" s="189"/>
      <c r="AU805" s="134"/>
      <c r="AV805" s="189"/>
      <c r="AW805" s="189"/>
      <c r="AX805" s="189"/>
      <c r="AY805" s="134"/>
      <c r="AZ805" s="189"/>
      <c r="BA805" s="189"/>
      <c r="BB805" s="189"/>
      <c r="BC805" s="189"/>
      <c r="BD805" s="134"/>
      <c r="BE805" s="189"/>
      <c r="BF805" s="189"/>
      <c r="BG805" s="189"/>
      <c r="BH805" s="189"/>
      <c r="BI805" s="134"/>
      <c r="BJ805" s="189"/>
      <c r="BK805" s="189"/>
      <c r="BL805" s="189"/>
      <c r="BM805" s="189"/>
      <c r="BN805" s="189"/>
      <c r="BO805" s="189"/>
      <c r="BP805" s="189"/>
      <c r="BQ805" s="189"/>
      <c r="BR805" s="189"/>
      <c r="BS805" s="189"/>
      <c r="BT805" s="189"/>
      <c r="BU805" s="189"/>
      <c r="BV805" s="189"/>
      <c r="BW805" s="189"/>
      <c r="BX805" s="189"/>
      <c r="BY805" s="189"/>
      <c r="BZ805" s="189"/>
      <c r="CA805" s="189"/>
    </row>
    <row r="806">
      <c r="A806" s="174"/>
      <c r="B806" s="231"/>
      <c r="C806" s="231"/>
      <c r="E806" s="213"/>
      <c r="G806" s="178"/>
      <c r="H806" s="179"/>
      <c r="J806" s="133"/>
      <c r="L806" s="180"/>
      <c r="M806" s="181"/>
      <c r="N806" s="182"/>
      <c r="O806" s="183"/>
      <c r="P806" s="174"/>
      <c r="Q806" s="221"/>
      <c r="R806" s="183"/>
      <c r="S806" s="183"/>
      <c r="T806" s="183"/>
      <c r="U806" s="183"/>
      <c r="V806" s="174"/>
      <c r="W806" s="183"/>
      <c r="X806" s="183"/>
      <c r="Y806" s="183"/>
      <c r="Z806" s="183"/>
      <c r="AA806" s="183"/>
      <c r="AB806" s="183"/>
      <c r="AC806" s="183"/>
      <c r="AD806" s="183"/>
      <c r="AE806" s="183"/>
      <c r="AF806" s="183"/>
      <c r="AG806" s="183"/>
      <c r="AH806" s="183"/>
      <c r="AI806" s="183"/>
      <c r="AJ806" s="183"/>
      <c r="AK806" s="183"/>
      <c r="AL806" s="183"/>
      <c r="AM806" s="183"/>
      <c r="AN806" s="183"/>
      <c r="AO806" s="183"/>
      <c r="AP806" s="188"/>
      <c r="AQ806" s="134"/>
      <c r="AR806" s="134"/>
      <c r="AS806" s="189"/>
      <c r="AT806" s="189"/>
      <c r="AU806" s="134"/>
      <c r="AV806" s="189"/>
      <c r="AW806" s="189"/>
      <c r="AX806" s="189"/>
      <c r="AY806" s="134"/>
      <c r="AZ806" s="189"/>
      <c r="BA806" s="189"/>
      <c r="BB806" s="189"/>
      <c r="BC806" s="189"/>
      <c r="BD806" s="134"/>
      <c r="BE806" s="189"/>
      <c r="BF806" s="189"/>
      <c r="BG806" s="189"/>
      <c r="BH806" s="189"/>
      <c r="BI806" s="134"/>
      <c r="BJ806" s="189"/>
      <c r="BK806" s="189"/>
      <c r="BL806" s="189"/>
      <c r="BM806" s="189"/>
      <c r="BN806" s="189"/>
      <c r="BO806" s="189"/>
      <c r="BP806" s="189"/>
      <c r="BQ806" s="189"/>
      <c r="BR806" s="189"/>
      <c r="BS806" s="189"/>
      <c r="BT806" s="189"/>
      <c r="BU806" s="189"/>
      <c r="BV806" s="189"/>
      <c r="BW806" s="189"/>
      <c r="BX806" s="189"/>
      <c r="BY806" s="189"/>
      <c r="BZ806" s="189"/>
      <c r="CA806" s="189"/>
    </row>
    <row r="807">
      <c r="A807" s="174"/>
      <c r="B807" s="231"/>
      <c r="C807" s="231"/>
      <c r="E807" s="213"/>
      <c r="G807" s="178"/>
      <c r="H807" s="179"/>
      <c r="J807" s="133"/>
      <c r="L807" s="180"/>
      <c r="M807" s="181"/>
      <c r="N807" s="182"/>
      <c r="O807" s="183"/>
      <c r="P807" s="174"/>
      <c r="Q807" s="221"/>
      <c r="R807" s="183"/>
      <c r="S807" s="183"/>
      <c r="T807" s="183"/>
      <c r="U807" s="183"/>
      <c r="V807" s="174"/>
      <c r="W807" s="183"/>
      <c r="X807" s="183"/>
      <c r="Y807" s="183"/>
      <c r="Z807" s="183"/>
      <c r="AA807" s="183"/>
      <c r="AB807" s="183"/>
      <c r="AC807" s="183"/>
      <c r="AD807" s="183"/>
      <c r="AE807" s="183"/>
      <c r="AF807" s="183"/>
      <c r="AG807" s="183"/>
      <c r="AH807" s="183"/>
      <c r="AI807" s="183"/>
      <c r="AJ807" s="183"/>
      <c r="AK807" s="183"/>
      <c r="AL807" s="183"/>
      <c r="AM807" s="183"/>
      <c r="AN807" s="183"/>
      <c r="AO807" s="183"/>
      <c r="AP807" s="188"/>
      <c r="AQ807" s="134"/>
      <c r="AR807" s="134"/>
      <c r="AS807" s="189"/>
      <c r="AT807" s="189"/>
      <c r="AU807" s="134"/>
      <c r="AV807" s="189"/>
      <c r="AW807" s="189"/>
      <c r="AX807" s="189"/>
      <c r="AY807" s="134"/>
      <c r="AZ807" s="189"/>
      <c r="BA807" s="189"/>
      <c r="BB807" s="189"/>
      <c r="BC807" s="189"/>
      <c r="BD807" s="134"/>
      <c r="BE807" s="189"/>
      <c r="BF807" s="189"/>
      <c r="BG807" s="189"/>
      <c r="BH807" s="189"/>
      <c r="BI807" s="134"/>
      <c r="BJ807" s="189"/>
      <c r="BK807" s="189"/>
      <c r="BL807" s="189"/>
      <c r="BM807" s="189"/>
      <c r="BN807" s="189"/>
      <c r="BO807" s="189"/>
      <c r="BP807" s="189"/>
      <c r="BQ807" s="189"/>
      <c r="BR807" s="189"/>
      <c r="BS807" s="189"/>
      <c r="BT807" s="189"/>
      <c r="BU807" s="189"/>
      <c r="BV807" s="189"/>
      <c r="BW807" s="189"/>
      <c r="BX807" s="189"/>
      <c r="BY807" s="189"/>
      <c r="BZ807" s="189"/>
      <c r="CA807" s="189"/>
    </row>
    <row r="808">
      <c r="A808" s="174"/>
      <c r="B808" s="231"/>
      <c r="C808" s="231"/>
      <c r="E808" s="213"/>
      <c r="G808" s="178"/>
      <c r="H808" s="179"/>
      <c r="J808" s="133"/>
      <c r="L808" s="180"/>
      <c r="M808" s="181"/>
      <c r="N808" s="182"/>
      <c r="O808" s="183"/>
      <c r="P808" s="174"/>
      <c r="Q808" s="221"/>
      <c r="R808" s="183"/>
      <c r="S808" s="183"/>
      <c r="T808" s="183"/>
      <c r="U808" s="183"/>
      <c r="V808" s="174"/>
      <c r="W808" s="183"/>
      <c r="X808" s="183"/>
      <c r="Y808" s="183"/>
      <c r="Z808" s="183"/>
      <c r="AA808" s="183"/>
      <c r="AB808" s="183"/>
      <c r="AC808" s="183"/>
      <c r="AD808" s="183"/>
      <c r="AE808" s="183"/>
      <c r="AF808" s="183"/>
      <c r="AG808" s="183"/>
      <c r="AH808" s="183"/>
      <c r="AI808" s="183"/>
      <c r="AJ808" s="183"/>
      <c r="AK808" s="183"/>
      <c r="AL808" s="183"/>
      <c r="AM808" s="183"/>
      <c r="AN808" s="183"/>
      <c r="AO808" s="183"/>
      <c r="AP808" s="188"/>
      <c r="AQ808" s="134"/>
      <c r="AR808" s="134"/>
      <c r="AS808" s="189"/>
      <c r="AT808" s="189"/>
      <c r="AU808" s="134"/>
      <c r="AV808" s="189"/>
      <c r="AW808" s="189"/>
      <c r="AX808" s="189"/>
      <c r="AY808" s="134"/>
      <c r="AZ808" s="189"/>
      <c r="BA808" s="189"/>
      <c r="BB808" s="189"/>
      <c r="BC808" s="189"/>
      <c r="BD808" s="134"/>
      <c r="BE808" s="189"/>
      <c r="BF808" s="189"/>
      <c r="BG808" s="189"/>
      <c r="BH808" s="189"/>
      <c r="BI808" s="134"/>
      <c r="BJ808" s="189"/>
      <c r="BK808" s="189"/>
      <c r="BL808" s="189"/>
      <c r="BM808" s="189"/>
      <c r="BN808" s="189"/>
      <c r="BO808" s="189"/>
      <c r="BP808" s="189"/>
      <c r="BQ808" s="189"/>
      <c r="BR808" s="189"/>
      <c r="BS808" s="189"/>
      <c r="BT808" s="189"/>
      <c r="BU808" s="189"/>
      <c r="BV808" s="189"/>
      <c r="BW808" s="189"/>
      <c r="BX808" s="189"/>
      <c r="BY808" s="189"/>
      <c r="BZ808" s="189"/>
      <c r="CA808" s="189"/>
    </row>
    <row r="809">
      <c r="A809" s="174"/>
      <c r="B809" s="231"/>
      <c r="C809" s="231"/>
      <c r="E809" s="213"/>
      <c r="G809" s="178"/>
      <c r="H809" s="179"/>
      <c r="J809" s="133"/>
      <c r="L809" s="180"/>
      <c r="M809" s="181"/>
      <c r="N809" s="182"/>
      <c r="O809" s="183"/>
      <c r="P809" s="174"/>
      <c r="Q809" s="221"/>
      <c r="R809" s="183"/>
      <c r="S809" s="183"/>
      <c r="T809" s="183"/>
      <c r="U809" s="183"/>
      <c r="V809" s="174"/>
      <c r="W809" s="183"/>
      <c r="X809" s="183"/>
      <c r="Y809" s="183"/>
      <c r="Z809" s="183"/>
      <c r="AA809" s="183"/>
      <c r="AB809" s="183"/>
      <c r="AC809" s="183"/>
      <c r="AD809" s="183"/>
      <c r="AE809" s="183"/>
      <c r="AF809" s="183"/>
      <c r="AG809" s="183"/>
      <c r="AH809" s="183"/>
      <c r="AI809" s="183"/>
      <c r="AJ809" s="183"/>
      <c r="AK809" s="183"/>
      <c r="AL809" s="183"/>
      <c r="AM809" s="183"/>
      <c r="AN809" s="183"/>
      <c r="AO809" s="183"/>
      <c r="AP809" s="188"/>
      <c r="AQ809" s="134"/>
      <c r="AR809" s="134"/>
      <c r="AS809" s="189"/>
      <c r="AT809" s="189"/>
      <c r="AU809" s="134"/>
      <c r="AV809" s="189"/>
      <c r="AW809" s="189"/>
      <c r="AX809" s="189"/>
      <c r="AY809" s="134"/>
      <c r="AZ809" s="189"/>
      <c r="BA809" s="189"/>
      <c r="BB809" s="189"/>
      <c r="BC809" s="189"/>
      <c r="BD809" s="134"/>
      <c r="BE809" s="189"/>
      <c r="BF809" s="189"/>
      <c r="BG809" s="189"/>
      <c r="BH809" s="189"/>
      <c r="BI809" s="134"/>
      <c r="BJ809" s="189"/>
      <c r="BK809" s="189"/>
      <c r="BL809" s="189"/>
      <c r="BM809" s="189"/>
      <c r="BN809" s="189"/>
      <c r="BO809" s="189"/>
      <c r="BP809" s="189"/>
      <c r="BQ809" s="189"/>
      <c r="BR809" s="189"/>
      <c r="BS809" s="189"/>
      <c r="BT809" s="189"/>
      <c r="BU809" s="189"/>
      <c r="BV809" s="189"/>
      <c r="BW809" s="189"/>
      <c r="BX809" s="189"/>
      <c r="BY809" s="189"/>
      <c r="BZ809" s="189"/>
      <c r="CA809" s="189"/>
    </row>
    <row r="810">
      <c r="A810" s="174"/>
      <c r="B810" s="231"/>
      <c r="C810" s="231"/>
      <c r="E810" s="213"/>
      <c r="G810" s="178"/>
      <c r="H810" s="179"/>
      <c r="J810" s="133"/>
      <c r="L810" s="180"/>
      <c r="M810" s="181"/>
      <c r="N810" s="182"/>
      <c r="O810" s="183"/>
      <c r="P810" s="174"/>
      <c r="Q810" s="221"/>
      <c r="R810" s="183"/>
      <c r="S810" s="183"/>
      <c r="T810" s="183"/>
      <c r="U810" s="183"/>
      <c r="V810" s="174"/>
      <c r="W810" s="183"/>
      <c r="X810" s="183"/>
      <c r="Y810" s="183"/>
      <c r="Z810" s="183"/>
      <c r="AA810" s="183"/>
      <c r="AB810" s="183"/>
      <c r="AC810" s="183"/>
      <c r="AD810" s="183"/>
      <c r="AE810" s="183"/>
      <c r="AF810" s="183"/>
      <c r="AG810" s="183"/>
      <c r="AH810" s="183"/>
      <c r="AI810" s="183"/>
      <c r="AJ810" s="183"/>
      <c r="AK810" s="183"/>
      <c r="AL810" s="183"/>
      <c r="AM810" s="183"/>
      <c r="AN810" s="183"/>
      <c r="AO810" s="183"/>
      <c r="AP810" s="188"/>
      <c r="AQ810" s="134"/>
      <c r="AR810" s="134"/>
      <c r="AS810" s="189"/>
      <c r="AT810" s="189"/>
      <c r="AU810" s="134"/>
      <c r="AV810" s="189"/>
      <c r="AW810" s="189"/>
      <c r="AX810" s="189"/>
      <c r="AY810" s="134"/>
      <c r="AZ810" s="189"/>
      <c r="BA810" s="189"/>
      <c r="BB810" s="189"/>
      <c r="BC810" s="189"/>
      <c r="BD810" s="134"/>
      <c r="BE810" s="189"/>
      <c r="BF810" s="189"/>
      <c r="BG810" s="189"/>
      <c r="BH810" s="189"/>
      <c r="BI810" s="134"/>
      <c r="BJ810" s="189"/>
      <c r="BK810" s="189"/>
      <c r="BL810" s="189"/>
      <c r="BM810" s="189"/>
      <c r="BN810" s="189"/>
      <c r="BO810" s="189"/>
      <c r="BP810" s="189"/>
      <c r="BQ810" s="189"/>
      <c r="BR810" s="189"/>
      <c r="BS810" s="189"/>
      <c r="BT810" s="189"/>
      <c r="BU810" s="189"/>
      <c r="BV810" s="189"/>
      <c r="BW810" s="189"/>
      <c r="BX810" s="189"/>
      <c r="BY810" s="189"/>
      <c r="BZ810" s="189"/>
      <c r="CA810" s="189"/>
    </row>
    <row r="811">
      <c r="A811" s="174"/>
      <c r="B811" s="231"/>
      <c r="C811" s="231"/>
      <c r="E811" s="213"/>
      <c r="G811" s="178"/>
      <c r="H811" s="179"/>
      <c r="J811" s="133"/>
      <c r="L811" s="180"/>
      <c r="M811" s="181"/>
      <c r="N811" s="182"/>
      <c r="O811" s="183"/>
      <c r="P811" s="174"/>
      <c r="Q811" s="221"/>
      <c r="R811" s="183"/>
      <c r="S811" s="183"/>
      <c r="T811" s="183"/>
      <c r="U811" s="183"/>
      <c r="V811" s="174"/>
      <c r="W811" s="183"/>
      <c r="X811" s="183"/>
      <c r="Y811" s="183"/>
      <c r="Z811" s="183"/>
      <c r="AA811" s="183"/>
      <c r="AB811" s="183"/>
      <c r="AC811" s="183"/>
      <c r="AD811" s="183"/>
      <c r="AE811" s="183"/>
      <c r="AF811" s="183"/>
      <c r="AG811" s="183"/>
      <c r="AH811" s="183"/>
      <c r="AI811" s="183"/>
      <c r="AJ811" s="183"/>
      <c r="AK811" s="183"/>
      <c r="AL811" s="183"/>
      <c r="AM811" s="183"/>
      <c r="AN811" s="183"/>
      <c r="AO811" s="183"/>
      <c r="AP811" s="188"/>
      <c r="AQ811" s="134"/>
      <c r="AR811" s="134"/>
      <c r="AS811" s="189"/>
      <c r="AT811" s="189"/>
      <c r="AU811" s="134"/>
      <c r="AV811" s="189"/>
      <c r="AW811" s="189"/>
      <c r="AX811" s="189"/>
      <c r="AY811" s="134"/>
      <c r="AZ811" s="189"/>
      <c r="BA811" s="189"/>
      <c r="BB811" s="189"/>
      <c r="BC811" s="189"/>
      <c r="BD811" s="134"/>
      <c r="BE811" s="189"/>
      <c r="BF811" s="189"/>
      <c r="BG811" s="189"/>
      <c r="BH811" s="189"/>
      <c r="BI811" s="134"/>
      <c r="BJ811" s="189"/>
      <c r="BK811" s="189"/>
      <c r="BL811" s="189"/>
      <c r="BM811" s="189"/>
      <c r="BN811" s="189"/>
      <c r="BO811" s="189"/>
      <c r="BP811" s="189"/>
      <c r="BQ811" s="189"/>
      <c r="BR811" s="189"/>
      <c r="BS811" s="189"/>
      <c r="BT811" s="189"/>
      <c r="BU811" s="189"/>
      <c r="BV811" s="189"/>
      <c r="BW811" s="189"/>
      <c r="BX811" s="189"/>
      <c r="BY811" s="189"/>
      <c r="BZ811" s="189"/>
      <c r="CA811" s="189"/>
    </row>
    <row r="812">
      <c r="A812" s="174"/>
      <c r="B812" s="231"/>
      <c r="C812" s="231"/>
      <c r="E812" s="213"/>
      <c r="G812" s="178"/>
      <c r="H812" s="179"/>
      <c r="J812" s="133"/>
      <c r="L812" s="180"/>
      <c r="M812" s="181"/>
      <c r="N812" s="182"/>
      <c r="O812" s="183"/>
      <c r="P812" s="174"/>
      <c r="Q812" s="221"/>
      <c r="R812" s="183"/>
      <c r="S812" s="183"/>
      <c r="T812" s="183"/>
      <c r="U812" s="183"/>
      <c r="V812" s="174"/>
      <c r="W812" s="183"/>
      <c r="X812" s="183"/>
      <c r="Y812" s="183"/>
      <c r="Z812" s="183"/>
      <c r="AA812" s="183"/>
      <c r="AB812" s="183"/>
      <c r="AC812" s="183"/>
      <c r="AD812" s="183"/>
      <c r="AE812" s="183"/>
      <c r="AF812" s="183"/>
      <c r="AG812" s="183"/>
      <c r="AH812" s="183"/>
      <c r="AI812" s="183"/>
      <c r="AJ812" s="183"/>
      <c r="AK812" s="183"/>
      <c r="AL812" s="183"/>
      <c r="AM812" s="183"/>
      <c r="AN812" s="183"/>
      <c r="AO812" s="183"/>
      <c r="AP812" s="188"/>
      <c r="AQ812" s="134"/>
      <c r="AR812" s="134"/>
      <c r="AS812" s="189"/>
      <c r="AT812" s="189"/>
      <c r="AU812" s="134"/>
      <c r="AV812" s="189"/>
      <c r="AW812" s="189"/>
      <c r="AX812" s="189"/>
      <c r="AY812" s="134"/>
      <c r="AZ812" s="189"/>
      <c r="BA812" s="189"/>
      <c r="BB812" s="189"/>
      <c r="BC812" s="189"/>
      <c r="BD812" s="134"/>
      <c r="BE812" s="189"/>
      <c r="BF812" s="189"/>
      <c r="BG812" s="189"/>
      <c r="BH812" s="189"/>
      <c r="BI812" s="134"/>
      <c r="BJ812" s="189"/>
      <c r="BK812" s="189"/>
      <c r="BL812" s="189"/>
      <c r="BM812" s="189"/>
      <c r="BN812" s="189"/>
      <c r="BO812" s="189"/>
      <c r="BP812" s="189"/>
      <c r="BQ812" s="189"/>
      <c r="BR812" s="189"/>
      <c r="BS812" s="189"/>
      <c r="BT812" s="189"/>
      <c r="BU812" s="189"/>
      <c r="BV812" s="189"/>
      <c r="BW812" s="189"/>
      <c r="BX812" s="189"/>
      <c r="BY812" s="189"/>
      <c r="BZ812" s="189"/>
      <c r="CA812" s="189"/>
    </row>
    <row r="813">
      <c r="A813" s="174"/>
      <c r="B813" s="231"/>
      <c r="C813" s="231"/>
      <c r="E813" s="213"/>
      <c r="G813" s="178"/>
      <c r="H813" s="179"/>
      <c r="J813" s="133"/>
      <c r="L813" s="180"/>
      <c r="M813" s="181"/>
      <c r="N813" s="182"/>
      <c r="O813" s="183"/>
      <c r="P813" s="174"/>
      <c r="Q813" s="221"/>
      <c r="R813" s="183"/>
      <c r="S813" s="183"/>
      <c r="T813" s="183"/>
      <c r="U813" s="183"/>
      <c r="V813" s="174"/>
      <c r="W813" s="183"/>
      <c r="X813" s="183"/>
      <c r="Y813" s="183"/>
      <c r="Z813" s="183"/>
      <c r="AA813" s="183"/>
      <c r="AB813" s="183"/>
      <c r="AC813" s="183"/>
      <c r="AD813" s="183"/>
      <c r="AE813" s="183"/>
      <c r="AF813" s="183"/>
      <c r="AG813" s="183"/>
      <c r="AH813" s="183"/>
      <c r="AI813" s="183"/>
      <c r="AJ813" s="183"/>
      <c r="AK813" s="183"/>
      <c r="AL813" s="183"/>
      <c r="AM813" s="183"/>
      <c r="AN813" s="183"/>
      <c r="AO813" s="183"/>
      <c r="AP813" s="188"/>
      <c r="AQ813" s="134"/>
      <c r="AR813" s="134"/>
      <c r="AS813" s="189"/>
      <c r="AT813" s="189"/>
      <c r="AU813" s="134"/>
      <c r="AV813" s="189"/>
      <c r="AW813" s="189"/>
      <c r="AX813" s="189"/>
      <c r="AY813" s="134"/>
      <c r="AZ813" s="189"/>
      <c r="BA813" s="189"/>
      <c r="BB813" s="189"/>
      <c r="BC813" s="189"/>
      <c r="BD813" s="134"/>
      <c r="BE813" s="189"/>
      <c r="BF813" s="189"/>
      <c r="BG813" s="189"/>
      <c r="BH813" s="189"/>
      <c r="BI813" s="134"/>
      <c r="BJ813" s="189"/>
      <c r="BK813" s="189"/>
      <c r="BL813" s="189"/>
      <c r="BM813" s="189"/>
      <c r="BN813" s="189"/>
      <c r="BO813" s="189"/>
      <c r="BP813" s="189"/>
      <c r="BQ813" s="189"/>
      <c r="BR813" s="189"/>
      <c r="BS813" s="189"/>
      <c r="BT813" s="189"/>
      <c r="BU813" s="189"/>
      <c r="BV813" s="189"/>
      <c r="BW813" s="189"/>
      <c r="BX813" s="189"/>
      <c r="BY813" s="189"/>
      <c r="BZ813" s="189"/>
      <c r="CA813" s="189"/>
    </row>
    <row r="814">
      <c r="A814" s="174"/>
      <c r="B814" s="231"/>
      <c r="C814" s="231"/>
      <c r="E814" s="213"/>
      <c r="G814" s="178"/>
      <c r="H814" s="179"/>
      <c r="J814" s="133"/>
      <c r="L814" s="180"/>
      <c r="M814" s="181"/>
      <c r="N814" s="182"/>
      <c r="O814" s="183"/>
      <c r="P814" s="174"/>
      <c r="Q814" s="221"/>
      <c r="R814" s="183"/>
      <c r="S814" s="183"/>
      <c r="T814" s="183"/>
      <c r="U814" s="183"/>
      <c r="V814" s="174"/>
      <c r="W814" s="183"/>
      <c r="X814" s="183"/>
      <c r="Y814" s="183"/>
      <c r="Z814" s="183"/>
      <c r="AA814" s="183"/>
      <c r="AB814" s="183"/>
      <c r="AC814" s="183"/>
      <c r="AD814" s="183"/>
      <c r="AE814" s="183"/>
      <c r="AF814" s="183"/>
      <c r="AG814" s="183"/>
      <c r="AH814" s="183"/>
      <c r="AI814" s="183"/>
      <c r="AJ814" s="183"/>
      <c r="AK814" s="183"/>
      <c r="AL814" s="183"/>
      <c r="AM814" s="183"/>
      <c r="AN814" s="183"/>
      <c r="AO814" s="183"/>
      <c r="AP814" s="188"/>
      <c r="AQ814" s="134"/>
      <c r="AR814" s="134"/>
      <c r="AS814" s="189"/>
      <c r="AT814" s="189"/>
      <c r="AU814" s="134"/>
      <c r="AV814" s="189"/>
      <c r="AW814" s="189"/>
      <c r="AX814" s="189"/>
      <c r="AY814" s="134"/>
      <c r="AZ814" s="189"/>
      <c r="BA814" s="189"/>
      <c r="BB814" s="189"/>
      <c r="BC814" s="189"/>
      <c r="BD814" s="134"/>
      <c r="BE814" s="189"/>
      <c r="BF814" s="189"/>
      <c r="BG814" s="189"/>
      <c r="BH814" s="189"/>
      <c r="BI814" s="134"/>
      <c r="BJ814" s="189"/>
      <c r="BK814" s="189"/>
      <c r="BL814" s="189"/>
      <c r="BM814" s="189"/>
      <c r="BN814" s="189"/>
      <c r="BO814" s="189"/>
      <c r="BP814" s="189"/>
      <c r="BQ814" s="189"/>
      <c r="BR814" s="189"/>
      <c r="BS814" s="189"/>
      <c r="BT814" s="189"/>
      <c r="BU814" s="189"/>
      <c r="BV814" s="189"/>
      <c r="BW814" s="189"/>
      <c r="BX814" s="189"/>
      <c r="BY814" s="189"/>
      <c r="BZ814" s="189"/>
      <c r="CA814" s="189"/>
    </row>
    <row r="815">
      <c r="A815" s="174"/>
      <c r="B815" s="231"/>
      <c r="C815" s="231"/>
      <c r="E815" s="213"/>
      <c r="G815" s="178"/>
      <c r="H815" s="179"/>
      <c r="J815" s="133"/>
      <c r="L815" s="180"/>
      <c r="M815" s="181"/>
      <c r="N815" s="182"/>
      <c r="O815" s="183"/>
      <c r="P815" s="174"/>
      <c r="Q815" s="221"/>
      <c r="R815" s="183"/>
      <c r="S815" s="183"/>
      <c r="T815" s="183"/>
      <c r="U815" s="183"/>
      <c r="V815" s="174"/>
      <c r="W815" s="183"/>
      <c r="X815" s="183"/>
      <c r="Y815" s="183"/>
      <c r="Z815" s="183"/>
      <c r="AA815" s="183"/>
      <c r="AB815" s="183"/>
      <c r="AC815" s="183"/>
      <c r="AD815" s="183"/>
      <c r="AE815" s="183"/>
      <c r="AF815" s="183"/>
      <c r="AG815" s="183"/>
      <c r="AH815" s="183"/>
      <c r="AI815" s="183"/>
      <c r="AJ815" s="183"/>
      <c r="AK815" s="183"/>
      <c r="AL815" s="183"/>
      <c r="AM815" s="183"/>
      <c r="AN815" s="183"/>
      <c r="AO815" s="183"/>
      <c r="AP815" s="188"/>
      <c r="AQ815" s="134"/>
      <c r="AR815" s="134"/>
      <c r="AS815" s="189"/>
      <c r="AT815" s="189"/>
      <c r="AU815" s="134"/>
      <c r="AV815" s="189"/>
      <c r="AW815" s="189"/>
      <c r="AX815" s="189"/>
      <c r="AY815" s="134"/>
      <c r="AZ815" s="189"/>
      <c r="BA815" s="189"/>
      <c r="BB815" s="189"/>
      <c r="BC815" s="189"/>
      <c r="BD815" s="134"/>
      <c r="BE815" s="189"/>
      <c r="BF815" s="189"/>
      <c r="BG815" s="189"/>
      <c r="BH815" s="189"/>
      <c r="BI815" s="134"/>
      <c r="BJ815" s="189"/>
      <c r="BK815" s="189"/>
      <c r="BL815" s="189"/>
      <c r="BM815" s="189"/>
      <c r="BN815" s="189"/>
      <c r="BO815" s="189"/>
      <c r="BP815" s="189"/>
      <c r="BQ815" s="189"/>
      <c r="BR815" s="189"/>
      <c r="BS815" s="189"/>
      <c r="BT815" s="189"/>
      <c r="BU815" s="189"/>
      <c r="BV815" s="189"/>
      <c r="BW815" s="189"/>
      <c r="BX815" s="189"/>
      <c r="BY815" s="189"/>
      <c r="BZ815" s="189"/>
      <c r="CA815" s="189"/>
    </row>
    <row r="816">
      <c r="A816" s="174"/>
      <c r="B816" s="231"/>
      <c r="C816" s="231"/>
      <c r="E816" s="213"/>
      <c r="G816" s="178"/>
      <c r="H816" s="179"/>
      <c r="J816" s="133"/>
      <c r="L816" s="180"/>
      <c r="M816" s="181"/>
      <c r="N816" s="182"/>
      <c r="O816" s="183"/>
      <c r="P816" s="174"/>
      <c r="Q816" s="221"/>
      <c r="R816" s="183"/>
      <c r="S816" s="183"/>
      <c r="T816" s="183"/>
      <c r="U816" s="183"/>
      <c r="V816" s="174"/>
      <c r="W816" s="183"/>
      <c r="X816" s="183"/>
      <c r="Y816" s="183"/>
      <c r="Z816" s="183"/>
      <c r="AA816" s="183"/>
      <c r="AB816" s="183"/>
      <c r="AC816" s="183"/>
      <c r="AD816" s="183"/>
      <c r="AE816" s="183"/>
      <c r="AF816" s="183"/>
      <c r="AG816" s="183"/>
      <c r="AH816" s="183"/>
      <c r="AI816" s="183"/>
      <c r="AJ816" s="183"/>
      <c r="AK816" s="183"/>
      <c r="AL816" s="183"/>
      <c r="AM816" s="183"/>
      <c r="AN816" s="183"/>
      <c r="AO816" s="183"/>
      <c r="AP816" s="188"/>
      <c r="AQ816" s="134"/>
      <c r="AR816" s="134"/>
      <c r="AS816" s="189"/>
      <c r="AT816" s="189"/>
      <c r="AU816" s="134"/>
      <c r="AV816" s="189"/>
      <c r="AW816" s="189"/>
      <c r="AX816" s="189"/>
      <c r="AY816" s="134"/>
      <c r="AZ816" s="189"/>
      <c r="BA816" s="189"/>
      <c r="BB816" s="189"/>
      <c r="BC816" s="189"/>
      <c r="BD816" s="134"/>
      <c r="BE816" s="189"/>
      <c r="BF816" s="189"/>
      <c r="BG816" s="189"/>
      <c r="BH816" s="189"/>
      <c r="BI816" s="134"/>
      <c r="BJ816" s="189"/>
      <c r="BK816" s="189"/>
      <c r="BL816" s="189"/>
      <c r="BM816" s="189"/>
      <c r="BN816" s="189"/>
      <c r="BO816" s="189"/>
      <c r="BP816" s="189"/>
      <c r="BQ816" s="189"/>
      <c r="BR816" s="189"/>
      <c r="BS816" s="189"/>
      <c r="BT816" s="189"/>
      <c r="BU816" s="189"/>
      <c r="BV816" s="189"/>
      <c r="BW816" s="189"/>
      <c r="BX816" s="189"/>
      <c r="BY816" s="189"/>
      <c r="BZ816" s="189"/>
      <c r="CA816" s="189"/>
    </row>
    <row r="817">
      <c r="A817" s="174"/>
      <c r="B817" s="231"/>
      <c r="C817" s="231"/>
      <c r="E817" s="213"/>
      <c r="G817" s="178"/>
      <c r="H817" s="179"/>
      <c r="J817" s="133"/>
      <c r="L817" s="180"/>
      <c r="M817" s="181"/>
      <c r="N817" s="182"/>
      <c r="O817" s="183"/>
      <c r="P817" s="174"/>
      <c r="Q817" s="221"/>
      <c r="R817" s="183"/>
      <c r="S817" s="183"/>
      <c r="T817" s="183"/>
      <c r="U817" s="183"/>
      <c r="V817" s="174"/>
      <c r="W817" s="183"/>
      <c r="X817" s="183"/>
      <c r="Y817" s="183"/>
      <c r="Z817" s="183"/>
      <c r="AA817" s="183"/>
      <c r="AB817" s="183"/>
      <c r="AC817" s="183"/>
      <c r="AD817" s="183"/>
      <c r="AE817" s="183"/>
      <c r="AF817" s="183"/>
      <c r="AG817" s="183"/>
      <c r="AH817" s="183"/>
      <c r="AI817" s="183"/>
      <c r="AJ817" s="183"/>
      <c r="AK817" s="183"/>
      <c r="AL817" s="183"/>
      <c r="AM817" s="183"/>
      <c r="AN817" s="183"/>
      <c r="AO817" s="183"/>
      <c r="AP817" s="188"/>
      <c r="AQ817" s="134"/>
      <c r="AR817" s="134"/>
      <c r="AS817" s="189"/>
      <c r="AT817" s="189"/>
      <c r="AU817" s="134"/>
      <c r="AV817" s="189"/>
      <c r="AW817" s="189"/>
      <c r="AX817" s="189"/>
      <c r="AY817" s="134"/>
      <c r="AZ817" s="189"/>
      <c r="BA817" s="189"/>
      <c r="BB817" s="189"/>
      <c r="BC817" s="189"/>
      <c r="BD817" s="134"/>
      <c r="BE817" s="189"/>
      <c r="BF817" s="189"/>
      <c r="BG817" s="189"/>
      <c r="BH817" s="189"/>
      <c r="BI817" s="134"/>
      <c r="BJ817" s="189"/>
      <c r="BK817" s="189"/>
      <c r="BL817" s="189"/>
      <c r="BM817" s="189"/>
      <c r="BN817" s="189"/>
      <c r="BO817" s="189"/>
      <c r="BP817" s="189"/>
      <c r="BQ817" s="189"/>
      <c r="BR817" s="189"/>
      <c r="BS817" s="189"/>
      <c r="BT817" s="189"/>
      <c r="BU817" s="189"/>
      <c r="BV817" s="189"/>
      <c r="BW817" s="189"/>
      <c r="BX817" s="189"/>
      <c r="BY817" s="189"/>
      <c r="BZ817" s="189"/>
      <c r="CA817" s="189"/>
    </row>
    <row r="818">
      <c r="A818" s="174"/>
      <c r="B818" s="231"/>
      <c r="C818" s="231"/>
      <c r="E818" s="213"/>
      <c r="G818" s="178"/>
      <c r="H818" s="179"/>
      <c r="J818" s="133"/>
      <c r="L818" s="180"/>
      <c r="M818" s="181"/>
      <c r="N818" s="182"/>
      <c r="O818" s="183"/>
      <c r="P818" s="174"/>
      <c r="Q818" s="221"/>
      <c r="R818" s="183"/>
      <c r="S818" s="183"/>
      <c r="T818" s="183"/>
      <c r="U818" s="183"/>
      <c r="V818" s="174"/>
      <c r="W818" s="183"/>
      <c r="X818" s="183"/>
      <c r="Y818" s="183"/>
      <c r="Z818" s="183"/>
      <c r="AA818" s="183"/>
      <c r="AB818" s="183"/>
      <c r="AC818" s="183"/>
      <c r="AD818" s="183"/>
      <c r="AE818" s="183"/>
      <c r="AF818" s="183"/>
      <c r="AG818" s="183"/>
      <c r="AH818" s="183"/>
      <c r="AI818" s="183"/>
      <c r="AJ818" s="183"/>
      <c r="AK818" s="183"/>
      <c r="AL818" s="183"/>
      <c r="AM818" s="183"/>
      <c r="AN818" s="183"/>
      <c r="AO818" s="183"/>
      <c r="AP818" s="188"/>
      <c r="AQ818" s="134"/>
      <c r="AR818" s="134"/>
      <c r="AS818" s="189"/>
      <c r="AT818" s="189"/>
      <c r="AU818" s="134"/>
      <c r="AV818" s="189"/>
      <c r="AW818" s="189"/>
      <c r="AX818" s="189"/>
      <c r="AY818" s="134"/>
      <c r="AZ818" s="189"/>
      <c r="BA818" s="189"/>
      <c r="BB818" s="189"/>
      <c r="BC818" s="189"/>
      <c r="BD818" s="134"/>
      <c r="BE818" s="189"/>
      <c r="BF818" s="189"/>
      <c r="BG818" s="189"/>
      <c r="BH818" s="189"/>
      <c r="BI818" s="134"/>
      <c r="BJ818" s="189"/>
      <c r="BK818" s="189"/>
      <c r="BL818" s="189"/>
      <c r="BM818" s="189"/>
      <c r="BN818" s="189"/>
      <c r="BO818" s="189"/>
      <c r="BP818" s="189"/>
      <c r="BQ818" s="189"/>
      <c r="BR818" s="189"/>
      <c r="BS818" s="189"/>
      <c r="BT818" s="189"/>
      <c r="BU818" s="189"/>
      <c r="BV818" s="189"/>
      <c r="BW818" s="189"/>
      <c r="BX818" s="189"/>
      <c r="BY818" s="189"/>
      <c r="BZ818" s="189"/>
      <c r="CA818" s="189"/>
    </row>
    <row r="819">
      <c r="A819" s="174"/>
      <c r="B819" s="231"/>
      <c r="C819" s="231"/>
      <c r="E819" s="213"/>
      <c r="G819" s="178"/>
      <c r="H819" s="179"/>
      <c r="J819" s="133"/>
      <c r="L819" s="180"/>
      <c r="M819" s="181"/>
      <c r="N819" s="182"/>
      <c r="O819" s="183"/>
      <c r="P819" s="174"/>
      <c r="Q819" s="221"/>
      <c r="R819" s="183"/>
      <c r="S819" s="183"/>
      <c r="T819" s="183"/>
      <c r="U819" s="183"/>
      <c r="V819" s="174"/>
      <c r="W819" s="183"/>
      <c r="X819" s="183"/>
      <c r="Y819" s="183"/>
      <c r="Z819" s="183"/>
      <c r="AA819" s="183"/>
      <c r="AB819" s="183"/>
      <c r="AC819" s="183"/>
      <c r="AD819" s="183"/>
      <c r="AE819" s="183"/>
      <c r="AF819" s="183"/>
      <c r="AG819" s="183"/>
      <c r="AH819" s="183"/>
      <c r="AI819" s="183"/>
      <c r="AJ819" s="183"/>
      <c r="AK819" s="183"/>
      <c r="AL819" s="183"/>
      <c r="AM819" s="183"/>
      <c r="AN819" s="183"/>
      <c r="AO819" s="183"/>
      <c r="AP819" s="188"/>
      <c r="AQ819" s="134"/>
      <c r="AR819" s="134"/>
      <c r="AS819" s="189"/>
      <c r="AT819" s="189"/>
      <c r="AU819" s="134"/>
      <c r="AV819" s="189"/>
      <c r="AW819" s="189"/>
      <c r="AX819" s="189"/>
      <c r="AY819" s="134"/>
      <c r="AZ819" s="189"/>
      <c r="BA819" s="189"/>
      <c r="BB819" s="189"/>
      <c r="BC819" s="189"/>
      <c r="BD819" s="134"/>
      <c r="BE819" s="189"/>
      <c r="BF819" s="189"/>
      <c r="BG819" s="189"/>
      <c r="BH819" s="189"/>
      <c r="BI819" s="134"/>
      <c r="BJ819" s="189"/>
      <c r="BK819" s="189"/>
      <c r="BL819" s="189"/>
      <c r="BM819" s="189"/>
      <c r="BN819" s="189"/>
      <c r="BO819" s="189"/>
      <c r="BP819" s="189"/>
      <c r="BQ819" s="189"/>
      <c r="BR819" s="189"/>
      <c r="BS819" s="189"/>
      <c r="BT819" s="189"/>
      <c r="BU819" s="189"/>
      <c r="BV819" s="189"/>
      <c r="BW819" s="189"/>
      <c r="BX819" s="189"/>
      <c r="BY819" s="189"/>
      <c r="BZ819" s="189"/>
      <c r="CA819" s="189"/>
    </row>
    <row r="820">
      <c r="A820" s="174"/>
      <c r="B820" s="231"/>
      <c r="C820" s="231"/>
      <c r="E820" s="213"/>
      <c r="G820" s="178"/>
      <c r="H820" s="179"/>
      <c r="J820" s="133"/>
      <c r="L820" s="180"/>
      <c r="M820" s="181"/>
      <c r="N820" s="182"/>
      <c r="O820" s="183"/>
      <c r="P820" s="174"/>
      <c r="Q820" s="221"/>
      <c r="R820" s="183"/>
      <c r="S820" s="183"/>
      <c r="T820" s="183"/>
      <c r="U820" s="183"/>
      <c r="V820" s="174"/>
      <c r="W820" s="183"/>
      <c r="X820" s="183"/>
      <c r="Y820" s="183"/>
      <c r="Z820" s="183"/>
      <c r="AA820" s="183"/>
      <c r="AB820" s="183"/>
      <c r="AC820" s="183"/>
      <c r="AD820" s="183"/>
      <c r="AE820" s="183"/>
      <c r="AF820" s="183"/>
      <c r="AG820" s="183"/>
      <c r="AH820" s="183"/>
      <c r="AI820" s="183"/>
      <c r="AJ820" s="183"/>
      <c r="AK820" s="183"/>
      <c r="AL820" s="183"/>
      <c r="AM820" s="183"/>
      <c r="AN820" s="183"/>
      <c r="AO820" s="183"/>
      <c r="AP820" s="188"/>
      <c r="AQ820" s="134"/>
      <c r="AR820" s="134"/>
      <c r="AS820" s="189"/>
      <c r="AT820" s="189"/>
      <c r="AU820" s="134"/>
      <c r="AV820" s="189"/>
      <c r="AW820" s="189"/>
      <c r="AX820" s="189"/>
      <c r="AY820" s="134"/>
      <c r="AZ820" s="189"/>
      <c r="BA820" s="189"/>
      <c r="BB820" s="189"/>
      <c r="BC820" s="189"/>
      <c r="BD820" s="134"/>
      <c r="BE820" s="189"/>
      <c r="BF820" s="189"/>
      <c r="BG820" s="189"/>
      <c r="BH820" s="189"/>
      <c r="BI820" s="134"/>
      <c r="BJ820" s="189"/>
      <c r="BK820" s="189"/>
      <c r="BL820" s="189"/>
      <c r="BM820" s="189"/>
      <c r="BN820" s="189"/>
      <c r="BO820" s="189"/>
      <c r="BP820" s="189"/>
      <c r="BQ820" s="189"/>
      <c r="BR820" s="189"/>
      <c r="BS820" s="189"/>
      <c r="BT820" s="189"/>
      <c r="BU820" s="189"/>
      <c r="BV820" s="189"/>
      <c r="BW820" s="189"/>
      <c r="BX820" s="189"/>
      <c r="BY820" s="189"/>
      <c r="BZ820" s="189"/>
      <c r="CA820" s="189"/>
    </row>
    <row r="821">
      <c r="A821" s="174"/>
      <c r="B821" s="231"/>
      <c r="C821" s="231"/>
      <c r="E821" s="213"/>
      <c r="G821" s="178"/>
      <c r="H821" s="179"/>
      <c r="J821" s="133"/>
      <c r="L821" s="180"/>
      <c r="M821" s="181"/>
      <c r="N821" s="182"/>
      <c r="O821" s="183"/>
      <c r="P821" s="174"/>
      <c r="Q821" s="221"/>
      <c r="R821" s="183"/>
      <c r="S821" s="183"/>
      <c r="T821" s="183"/>
      <c r="U821" s="183"/>
      <c r="V821" s="174"/>
      <c r="W821" s="183"/>
      <c r="X821" s="183"/>
      <c r="Y821" s="183"/>
      <c r="Z821" s="183"/>
      <c r="AA821" s="183"/>
      <c r="AB821" s="183"/>
      <c r="AC821" s="183"/>
      <c r="AD821" s="183"/>
      <c r="AE821" s="183"/>
      <c r="AF821" s="183"/>
      <c r="AG821" s="183"/>
      <c r="AH821" s="183"/>
      <c r="AI821" s="183"/>
      <c r="AJ821" s="183"/>
      <c r="AK821" s="183"/>
      <c r="AL821" s="183"/>
      <c r="AM821" s="183"/>
      <c r="AN821" s="183"/>
      <c r="AO821" s="183"/>
      <c r="AP821" s="188"/>
      <c r="AQ821" s="134"/>
      <c r="AR821" s="134"/>
      <c r="AS821" s="189"/>
      <c r="AT821" s="189"/>
      <c r="AU821" s="134"/>
      <c r="AV821" s="189"/>
      <c r="AW821" s="189"/>
      <c r="AX821" s="189"/>
      <c r="AY821" s="134"/>
      <c r="AZ821" s="189"/>
      <c r="BA821" s="189"/>
      <c r="BB821" s="189"/>
      <c r="BC821" s="189"/>
      <c r="BD821" s="134"/>
      <c r="BE821" s="189"/>
      <c r="BF821" s="189"/>
      <c r="BG821" s="189"/>
      <c r="BH821" s="189"/>
      <c r="BI821" s="134"/>
      <c r="BJ821" s="189"/>
      <c r="BK821" s="189"/>
      <c r="BL821" s="189"/>
      <c r="BM821" s="189"/>
      <c r="BN821" s="189"/>
      <c r="BO821" s="189"/>
      <c r="BP821" s="189"/>
      <c r="BQ821" s="189"/>
      <c r="BR821" s="189"/>
      <c r="BS821" s="189"/>
      <c r="BT821" s="189"/>
      <c r="BU821" s="189"/>
      <c r="BV821" s="189"/>
      <c r="BW821" s="189"/>
      <c r="BX821" s="189"/>
      <c r="BY821" s="189"/>
      <c r="BZ821" s="189"/>
      <c r="CA821" s="189"/>
    </row>
    <row r="822">
      <c r="A822" s="174"/>
      <c r="B822" s="231"/>
      <c r="C822" s="231"/>
      <c r="E822" s="213"/>
      <c r="G822" s="178"/>
      <c r="H822" s="179"/>
      <c r="J822" s="133"/>
      <c r="L822" s="180"/>
      <c r="M822" s="181"/>
      <c r="N822" s="182"/>
      <c r="O822" s="183"/>
      <c r="P822" s="174"/>
      <c r="Q822" s="221"/>
      <c r="R822" s="183"/>
      <c r="S822" s="183"/>
      <c r="T822" s="183"/>
      <c r="U822" s="183"/>
      <c r="V822" s="174"/>
      <c r="W822" s="183"/>
      <c r="X822" s="183"/>
      <c r="Y822" s="183"/>
      <c r="Z822" s="183"/>
      <c r="AA822" s="183"/>
      <c r="AB822" s="183"/>
      <c r="AC822" s="183"/>
      <c r="AD822" s="183"/>
      <c r="AE822" s="183"/>
      <c r="AF822" s="183"/>
      <c r="AG822" s="183"/>
      <c r="AH822" s="183"/>
      <c r="AI822" s="183"/>
      <c r="AJ822" s="183"/>
      <c r="AK822" s="183"/>
      <c r="AL822" s="183"/>
      <c r="AM822" s="183"/>
      <c r="AN822" s="183"/>
      <c r="AO822" s="183"/>
      <c r="AP822" s="188"/>
      <c r="AQ822" s="134"/>
      <c r="AR822" s="134"/>
      <c r="AS822" s="189"/>
      <c r="AT822" s="189"/>
      <c r="AU822" s="134"/>
      <c r="AV822" s="189"/>
      <c r="AW822" s="189"/>
      <c r="AX822" s="189"/>
      <c r="AY822" s="134"/>
      <c r="AZ822" s="189"/>
      <c r="BA822" s="189"/>
      <c r="BB822" s="189"/>
      <c r="BC822" s="189"/>
      <c r="BD822" s="134"/>
      <c r="BE822" s="189"/>
      <c r="BF822" s="189"/>
      <c r="BG822" s="189"/>
      <c r="BH822" s="189"/>
      <c r="BI822" s="134"/>
      <c r="BJ822" s="189"/>
      <c r="BK822" s="189"/>
      <c r="BL822" s="189"/>
      <c r="BM822" s="189"/>
      <c r="BN822" s="189"/>
      <c r="BO822" s="189"/>
      <c r="BP822" s="189"/>
      <c r="BQ822" s="189"/>
      <c r="BR822" s="189"/>
      <c r="BS822" s="189"/>
      <c r="BT822" s="189"/>
      <c r="BU822" s="189"/>
      <c r="BV822" s="189"/>
      <c r="BW822" s="189"/>
      <c r="BX822" s="189"/>
      <c r="BY822" s="189"/>
      <c r="BZ822" s="189"/>
      <c r="CA822" s="189"/>
    </row>
    <row r="823">
      <c r="A823" s="174"/>
      <c r="B823" s="231"/>
      <c r="C823" s="231"/>
      <c r="E823" s="213"/>
      <c r="G823" s="178"/>
      <c r="H823" s="179"/>
      <c r="J823" s="133"/>
      <c r="L823" s="180"/>
      <c r="M823" s="181"/>
      <c r="N823" s="182"/>
      <c r="O823" s="183"/>
      <c r="P823" s="174"/>
      <c r="Q823" s="221"/>
      <c r="R823" s="183"/>
      <c r="S823" s="183"/>
      <c r="T823" s="183"/>
      <c r="U823" s="183"/>
      <c r="V823" s="174"/>
      <c r="W823" s="183"/>
      <c r="X823" s="183"/>
      <c r="Y823" s="183"/>
      <c r="Z823" s="183"/>
      <c r="AA823" s="183"/>
      <c r="AB823" s="183"/>
      <c r="AC823" s="183"/>
      <c r="AD823" s="183"/>
      <c r="AE823" s="183"/>
      <c r="AF823" s="183"/>
      <c r="AG823" s="183"/>
      <c r="AH823" s="183"/>
      <c r="AI823" s="183"/>
      <c r="AJ823" s="183"/>
      <c r="AK823" s="183"/>
      <c r="AL823" s="183"/>
      <c r="AM823" s="183"/>
      <c r="AN823" s="183"/>
      <c r="AO823" s="183"/>
      <c r="AP823" s="188"/>
      <c r="AQ823" s="134"/>
      <c r="AR823" s="134"/>
      <c r="AS823" s="189"/>
      <c r="AT823" s="189"/>
      <c r="AU823" s="134"/>
      <c r="AV823" s="189"/>
      <c r="AW823" s="189"/>
      <c r="AX823" s="189"/>
      <c r="AY823" s="134"/>
      <c r="AZ823" s="189"/>
      <c r="BA823" s="189"/>
      <c r="BB823" s="189"/>
      <c r="BC823" s="189"/>
      <c r="BD823" s="134"/>
      <c r="BE823" s="189"/>
      <c r="BF823" s="189"/>
      <c r="BG823" s="189"/>
      <c r="BH823" s="189"/>
      <c r="BI823" s="134"/>
      <c r="BJ823" s="189"/>
      <c r="BK823" s="189"/>
      <c r="BL823" s="189"/>
      <c r="BM823" s="189"/>
      <c r="BN823" s="189"/>
      <c r="BO823" s="189"/>
      <c r="BP823" s="189"/>
      <c r="BQ823" s="189"/>
      <c r="BR823" s="189"/>
      <c r="BS823" s="189"/>
      <c r="BT823" s="189"/>
      <c r="BU823" s="189"/>
      <c r="BV823" s="189"/>
      <c r="BW823" s="189"/>
      <c r="BX823" s="189"/>
      <c r="BY823" s="189"/>
      <c r="BZ823" s="189"/>
      <c r="CA823" s="189"/>
    </row>
    <row r="824">
      <c r="A824" s="174"/>
      <c r="B824" s="231"/>
      <c r="C824" s="231"/>
      <c r="E824" s="213"/>
      <c r="G824" s="178"/>
      <c r="H824" s="179"/>
      <c r="J824" s="133"/>
      <c r="L824" s="180"/>
      <c r="M824" s="181"/>
      <c r="N824" s="182"/>
      <c r="O824" s="183"/>
      <c r="P824" s="174"/>
      <c r="Q824" s="221"/>
      <c r="R824" s="183"/>
      <c r="S824" s="183"/>
      <c r="T824" s="183"/>
      <c r="U824" s="183"/>
      <c r="V824" s="174"/>
      <c r="W824" s="183"/>
      <c r="X824" s="183"/>
      <c r="Y824" s="183"/>
      <c r="Z824" s="183"/>
      <c r="AA824" s="183"/>
      <c r="AB824" s="183"/>
      <c r="AC824" s="183"/>
      <c r="AD824" s="183"/>
      <c r="AE824" s="183"/>
      <c r="AF824" s="183"/>
      <c r="AG824" s="183"/>
      <c r="AH824" s="183"/>
      <c r="AI824" s="183"/>
      <c r="AJ824" s="183"/>
      <c r="AK824" s="183"/>
      <c r="AL824" s="183"/>
      <c r="AM824" s="183"/>
      <c r="AN824" s="183"/>
      <c r="AO824" s="183"/>
      <c r="AP824" s="188"/>
      <c r="AQ824" s="134"/>
      <c r="AR824" s="134"/>
      <c r="AS824" s="189"/>
      <c r="AT824" s="189"/>
      <c r="AU824" s="134"/>
      <c r="AV824" s="189"/>
      <c r="AW824" s="189"/>
      <c r="AX824" s="189"/>
      <c r="AY824" s="134"/>
      <c r="AZ824" s="189"/>
      <c r="BA824" s="189"/>
      <c r="BB824" s="189"/>
      <c r="BC824" s="189"/>
      <c r="BD824" s="134"/>
      <c r="BE824" s="189"/>
      <c r="BF824" s="189"/>
      <c r="BG824" s="189"/>
      <c r="BH824" s="189"/>
      <c r="BI824" s="134"/>
      <c r="BJ824" s="189"/>
      <c r="BK824" s="189"/>
      <c r="BL824" s="189"/>
      <c r="BM824" s="189"/>
      <c r="BN824" s="189"/>
      <c r="BO824" s="189"/>
      <c r="BP824" s="189"/>
      <c r="BQ824" s="189"/>
      <c r="BR824" s="189"/>
      <c r="BS824" s="189"/>
      <c r="BT824" s="189"/>
      <c r="BU824" s="189"/>
      <c r="BV824" s="189"/>
      <c r="BW824" s="189"/>
      <c r="BX824" s="189"/>
      <c r="BY824" s="189"/>
      <c r="BZ824" s="189"/>
      <c r="CA824" s="189"/>
    </row>
    <row r="825">
      <c r="A825" s="174"/>
      <c r="B825" s="231"/>
      <c r="C825" s="231"/>
      <c r="E825" s="213"/>
      <c r="G825" s="178"/>
      <c r="H825" s="179"/>
      <c r="J825" s="133"/>
      <c r="L825" s="180"/>
      <c r="M825" s="181"/>
      <c r="N825" s="182"/>
      <c r="O825" s="183"/>
      <c r="P825" s="174"/>
      <c r="Q825" s="221"/>
      <c r="R825" s="183"/>
      <c r="S825" s="183"/>
      <c r="T825" s="183"/>
      <c r="U825" s="183"/>
      <c r="V825" s="174"/>
      <c r="W825" s="183"/>
      <c r="X825" s="183"/>
      <c r="Y825" s="183"/>
      <c r="Z825" s="183"/>
      <c r="AA825" s="183"/>
      <c r="AB825" s="183"/>
      <c r="AC825" s="183"/>
      <c r="AD825" s="183"/>
      <c r="AE825" s="183"/>
      <c r="AF825" s="183"/>
      <c r="AG825" s="183"/>
      <c r="AH825" s="183"/>
      <c r="AI825" s="183"/>
      <c r="AJ825" s="183"/>
      <c r="AK825" s="183"/>
      <c r="AL825" s="183"/>
      <c r="AM825" s="183"/>
      <c r="AN825" s="183"/>
      <c r="AO825" s="183"/>
      <c r="AP825" s="188"/>
      <c r="AQ825" s="134"/>
      <c r="AR825" s="134"/>
      <c r="AS825" s="189"/>
      <c r="AT825" s="189"/>
      <c r="AU825" s="134"/>
      <c r="AV825" s="189"/>
      <c r="AW825" s="189"/>
      <c r="AX825" s="189"/>
      <c r="AY825" s="134"/>
      <c r="AZ825" s="189"/>
      <c r="BA825" s="189"/>
      <c r="BB825" s="189"/>
      <c r="BC825" s="189"/>
      <c r="BD825" s="134"/>
      <c r="BE825" s="189"/>
      <c r="BF825" s="189"/>
      <c r="BG825" s="189"/>
      <c r="BH825" s="189"/>
      <c r="BI825" s="134"/>
      <c r="BJ825" s="189"/>
      <c r="BK825" s="189"/>
      <c r="BL825" s="189"/>
      <c r="BM825" s="189"/>
      <c r="BN825" s="189"/>
      <c r="BO825" s="189"/>
      <c r="BP825" s="189"/>
      <c r="BQ825" s="189"/>
      <c r="BR825" s="189"/>
      <c r="BS825" s="189"/>
      <c r="BT825" s="189"/>
      <c r="BU825" s="189"/>
      <c r="BV825" s="189"/>
      <c r="BW825" s="189"/>
      <c r="BX825" s="189"/>
      <c r="BY825" s="189"/>
      <c r="BZ825" s="189"/>
      <c r="CA825" s="189"/>
    </row>
    <row r="826">
      <c r="A826" s="174"/>
      <c r="B826" s="231"/>
      <c r="C826" s="231"/>
      <c r="E826" s="213"/>
      <c r="G826" s="178"/>
      <c r="H826" s="179"/>
      <c r="J826" s="133"/>
      <c r="L826" s="180"/>
      <c r="M826" s="181"/>
      <c r="N826" s="182"/>
      <c r="O826" s="183"/>
      <c r="P826" s="174"/>
      <c r="Q826" s="221"/>
      <c r="R826" s="183"/>
      <c r="S826" s="183"/>
      <c r="T826" s="183"/>
      <c r="U826" s="183"/>
      <c r="V826" s="174"/>
      <c r="W826" s="183"/>
      <c r="X826" s="183"/>
      <c r="Y826" s="183"/>
      <c r="Z826" s="183"/>
      <c r="AA826" s="183"/>
      <c r="AB826" s="183"/>
      <c r="AC826" s="183"/>
      <c r="AD826" s="183"/>
      <c r="AE826" s="183"/>
      <c r="AF826" s="183"/>
      <c r="AG826" s="183"/>
      <c r="AH826" s="183"/>
      <c r="AI826" s="183"/>
      <c r="AJ826" s="183"/>
      <c r="AK826" s="183"/>
      <c r="AL826" s="183"/>
      <c r="AM826" s="183"/>
      <c r="AN826" s="183"/>
      <c r="AO826" s="183"/>
      <c r="AP826" s="188"/>
      <c r="AQ826" s="134"/>
      <c r="AR826" s="134"/>
      <c r="AS826" s="189"/>
      <c r="AT826" s="189"/>
      <c r="AU826" s="134"/>
      <c r="AV826" s="189"/>
      <c r="AW826" s="189"/>
      <c r="AX826" s="189"/>
      <c r="AY826" s="134"/>
      <c r="AZ826" s="189"/>
      <c r="BA826" s="189"/>
      <c r="BB826" s="189"/>
      <c r="BC826" s="189"/>
      <c r="BD826" s="134"/>
      <c r="BE826" s="189"/>
      <c r="BF826" s="189"/>
      <c r="BG826" s="189"/>
      <c r="BH826" s="189"/>
      <c r="BI826" s="134"/>
      <c r="BJ826" s="189"/>
      <c r="BK826" s="189"/>
      <c r="BL826" s="189"/>
      <c r="BM826" s="189"/>
      <c r="BN826" s="189"/>
      <c r="BO826" s="189"/>
      <c r="BP826" s="189"/>
      <c r="BQ826" s="189"/>
      <c r="BR826" s="189"/>
      <c r="BS826" s="189"/>
      <c r="BT826" s="189"/>
      <c r="BU826" s="189"/>
      <c r="BV826" s="189"/>
      <c r="BW826" s="189"/>
      <c r="BX826" s="189"/>
      <c r="BY826" s="189"/>
      <c r="BZ826" s="189"/>
      <c r="CA826" s="189"/>
    </row>
    <row r="827">
      <c r="A827" s="174"/>
      <c r="B827" s="231"/>
      <c r="C827" s="231"/>
      <c r="E827" s="213"/>
      <c r="G827" s="178"/>
      <c r="H827" s="179"/>
      <c r="J827" s="133"/>
      <c r="L827" s="180"/>
      <c r="M827" s="181"/>
      <c r="N827" s="182"/>
      <c r="O827" s="183"/>
      <c r="P827" s="174"/>
      <c r="Q827" s="221"/>
      <c r="R827" s="183"/>
      <c r="S827" s="183"/>
      <c r="T827" s="183"/>
      <c r="U827" s="183"/>
      <c r="V827" s="174"/>
      <c r="W827" s="183"/>
      <c r="X827" s="183"/>
      <c r="Y827" s="183"/>
      <c r="Z827" s="183"/>
      <c r="AA827" s="183"/>
      <c r="AB827" s="183"/>
      <c r="AC827" s="183"/>
      <c r="AD827" s="183"/>
      <c r="AE827" s="183"/>
      <c r="AF827" s="183"/>
      <c r="AG827" s="183"/>
      <c r="AH827" s="183"/>
      <c r="AI827" s="183"/>
      <c r="AJ827" s="183"/>
      <c r="AK827" s="183"/>
      <c r="AL827" s="183"/>
      <c r="AM827" s="183"/>
      <c r="AN827" s="183"/>
      <c r="AO827" s="183"/>
      <c r="AP827" s="188"/>
      <c r="AQ827" s="134"/>
      <c r="AR827" s="134"/>
      <c r="AS827" s="189"/>
      <c r="AT827" s="189"/>
      <c r="AU827" s="134"/>
      <c r="AV827" s="189"/>
      <c r="AW827" s="189"/>
      <c r="AX827" s="189"/>
      <c r="AY827" s="134"/>
      <c r="AZ827" s="189"/>
      <c r="BA827" s="189"/>
      <c r="BB827" s="189"/>
      <c r="BC827" s="189"/>
      <c r="BD827" s="134"/>
      <c r="BE827" s="189"/>
      <c r="BF827" s="189"/>
      <c r="BG827" s="189"/>
      <c r="BH827" s="189"/>
      <c r="BI827" s="134"/>
      <c r="BJ827" s="189"/>
      <c r="BK827" s="189"/>
      <c r="BL827" s="189"/>
      <c r="BM827" s="189"/>
      <c r="BN827" s="189"/>
      <c r="BO827" s="189"/>
      <c r="BP827" s="189"/>
      <c r="BQ827" s="189"/>
      <c r="BR827" s="189"/>
      <c r="BS827" s="189"/>
      <c r="BT827" s="189"/>
      <c r="BU827" s="189"/>
      <c r="BV827" s="189"/>
      <c r="BW827" s="189"/>
      <c r="BX827" s="189"/>
      <c r="BY827" s="189"/>
      <c r="BZ827" s="189"/>
      <c r="CA827" s="189"/>
    </row>
    <row r="828">
      <c r="A828" s="174"/>
      <c r="B828" s="231"/>
      <c r="C828" s="231"/>
      <c r="E828" s="213"/>
      <c r="G828" s="178"/>
      <c r="H828" s="179"/>
      <c r="J828" s="133"/>
      <c r="L828" s="180"/>
      <c r="M828" s="181"/>
      <c r="N828" s="182"/>
      <c r="O828" s="183"/>
      <c r="P828" s="174"/>
      <c r="Q828" s="221"/>
      <c r="R828" s="183"/>
      <c r="S828" s="183"/>
      <c r="T828" s="183"/>
      <c r="U828" s="183"/>
      <c r="V828" s="174"/>
      <c r="W828" s="183"/>
      <c r="X828" s="183"/>
      <c r="Y828" s="183"/>
      <c r="Z828" s="183"/>
      <c r="AA828" s="183"/>
      <c r="AB828" s="183"/>
      <c r="AC828" s="183"/>
      <c r="AD828" s="183"/>
      <c r="AE828" s="183"/>
      <c r="AF828" s="183"/>
      <c r="AG828" s="183"/>
      <c r="AH828" s="183"/>
      <c r="AI828" s="183"/>
      <c r="AJ828" s="183"/>
      <c r="AK828" s="183"/>
      <c r="AL828" s="183"/>
      <c r="AM828" s="183"/>
      <c r="AN828" s="183"/>
      <c r="AO828" s="183"/>
      <c r="AP828" s="188"/>
      <c r="AQ828" s="134"/>
      <c r="AR828" s="134"/>
      <c r="AS828" s="189"/>
      <c r="AT828" s="189"/>
      <c r="AU828" s="134"/>
      <c r="AV828" s="189"/>
      <c r="AW828" s="189"/>
      <c r="AX828" s="189"/>
      <c r="AY828" s="134"/>
      <c r="AZ828" s="189"/>
      <c r="BA828" s="189"/>
      <c r="BB828" s="189"/>
      <c r="BC828" s="189"/>
      <c r="BD828" s="134"/>
      <c r="BE828" s="189"/>
      <c r="BF828" s="189"/>
      <c r="BG828" s="189"/>
      <c r="BH828" s="189"/>
      <c r="BI828" s="134"/>
      <c r="BJ828" s="189"/>
      <c r="BK828" s="189"/>
      <c r="BL828" s="189"/>
      <c r="BM828" s="189"/>
      <c r="BN828" s="189"/>
      <c r="BO828" s="189"/>
      <c r="BP828" s="189"/>
      <c r="BQ828" s="189"/>
      <c r="BR828" s="189"/>
      <c r="BS828" s="189"/>
      <c r="BT828" s="189"/>
      <c r="BU828" s="189"/>
      <c r="BV828" s="189"/>
      <c r="BW828" s="189"/>
      <c r="BX828" s="189"/>
      <c r="BY828" s="189"/>
      <c r="BZ828" s="189"/>
      <c r="CA828" s="189"/>
    </row>
    <row r="829">
      <c r="A829" s="174"/>
      <c r="B829" s="231"/>
      <c r="C829" s="231"/>
      <c r="E829" s="213"/>
      <c r="G829" s="178"/>
      <c r="H829" s="179"/>
      <c r="J829" s="133"/>
      <c r="L829" s="180"/>
      <c r="M829" s="181"/>
      <c r="N829" s="182"/>
      <c r="O829" s="183"/>
      <c r="P829" s="174"/>
      <c r="Q829" s="221"/>
      <c r="R829" s="183"/>
      <c r="S829" s="183"/>
      <c r="T829" s="183"/>
      <c r="U829" s="183"/>
      <c r="V829" s="174"/>
      <c r="W829" s="183"/>
      <c r="X829" s="183"/>
      <c r="Y829" s="183"/>
      <c r="Z829" s="183"/>
      <c r="AA829" s="183"/>
      <c r="AB829" s="183"/>
      <c r="AC829" s="183"/>
      <c r="AD829" s="183"/>
      <c r="AE829" s="183"/>
      <c r="AF829" s="183"/>
      <c r="AG829" s="183"/>
      <c r="AH829" s="183"/>
      <c r="AI829" s="183"/>
      <c r="AJ829" s="183"/>
      <c r="AK829" s="183"/>
      <c r="AL829" s="183"/>
      <c r="AM829" s="183"/>
      <c r="AN829" s="183"/>
      <c r="AO829" s="183"/>
      <c r="AP829" s="188"/>
      <c r="AQ829" s="134"/>
      <c r="AR829" s="134"/>
      <c r="AS829" s="189"/>
      <c r="AT829" s="189"/>
      <c r="AU829" s="134"/>
      <c r="AV829" s="189"/>
      <c r="AW829" s="189"/>
      <c r="AX829" s="189"/>
      <c r="AY829" s="134"/>
      <c r="AZ829" s="189"/>
      <c r="BA829" s="189"/>
      <c r="BB829" s="189"/>
      <c r="BC829" s="189"/>
      <c r="BD829" s="134"/>
      <c r="BE829" s="189"/>
      <c r="BF829" s="189"/>
      <c r="BG829" s="189"/>
      <c r="BH829" s="189"/>
      <c r="BI829" s="134"/>
      <c r="BJ829" s="189"/>
      <c r="BK829" s="189"/>
      <c r="BL829" s="189"/>
      <c r="BM829" s="189"/>
      <c r="BN829" s="189"/>
      <c r="BO829" s="189"/>
      <c r="BP829" s="189"/>
      <c r="BQ829" s="189"/>
      <c r="BR829" s="189"/>
      <c r="BS829" s="189"/>
      <c r="BT829" s="189"/>
      <c r="BU829" s="189"/>
      <c r="BV829" s="189"/>
      <c r="BW829" s="189"/>
      <c r="BX829" s="189"/>
      <c r="BY829" s="189"/>
      <c r="BZ829" s="189"/>
      <c r="CA829" s="189"/>
    </row>
    <row r="830">
      <c r="A830" s="174"/>
      <c r="B830" s="231"/>
      <c r="C830" s="231"/>
      <c r="E830" s="213"/>
      <c r="G830" s="178"/>
      <c r="H830" s="179"/>
      <c r="J830" s="133"/>
      <c r="L830" s="180"/>
      <c r="M830" s="181"/>
      <c r="N830" s="182"/>
      <c r="O830" s="183"/>
      <c r="P830" s="174"/>
      <c r="Q830" s="221"/>
      <c r="R830" s="183"/>
      <c r="S830" s="183"/>
      <c r="T830" s="183"/>
      <c r="U830" s="183"/>
      <c r="V830" s="174"/>
      <c r="W830" s="183"/>
      <c r="X830" s="183"/>
      <c r="Y830" s="183"/>
      <c r="Z830" s="183"/>
      <c r="AA830" s="183"/>
      <c r="AB830" s="183"/>
      <c r="AC830" s="183"/>
      <c r="AD830" s="183"/>
      <c r="AE830" s="183"/>
      <c r="AF830" s="183"/>
      <c r="AG830" s="183"/>
      <c r="AH830" s="183"/>
      <c r="AI830" s="183"/>
      <c r="AJ830" s="183"/>
      <c r="AK830" s="183"/>
      <c r="AL830" s="183"/>
      <c r="AM830" s="183"/>
      <c r="AN830" s="183"/>
      <c r="AO830" s="183"/>
      <c r="AP830" s="188"/>
      <c r="AQ830" s="134"/>
      <c r="AR830" s="134"/>
      <c r="AS830" s="189"/>
      <c r="AT830" s="189"/>
      <c r="AU830" s="134"/>
      <c r="AV830" s="189"/>
      <c r="AW830" s="189"/>
      <c r="AX830" s="189"/>
      <c r="AY830" s="134"/>
      <c r="AZ830" s="189"/>
      <c r="BA830" s="189"/>
      <c r="BB830" s="189"/>
      <c r="BC830" s="189"/>
      <c r="BD830" s="134"/>
      <c r="BE830" s="189"/>
      <c r="BF830" s="189"/>
      <c r="BG830" s="189"/>
      <c r="BH830" s="189"/>
      <c r="BI830" s="134"/>
      <c r="BJ830" s="189"/>
      <c r="BK830" s="189"/>
      <c r="BL830" s="189"/>
      <c r="BM830" s="189"/>
      <c r="BN830" s="189"/>
      <c r="BO830" s="189"/>
      <c r="BP830" s="189"/>
      <c r="BQ830" s="189"/>
      <c r="BR830" s="189"/>
      <c r="BS830" s="189"/>
      <c r="BT830" s="189"/>
      <c r="BU830" s="189"/>
      <c r="BV830" s="189"/>
      <c r="BW830" s="189"/>
      <c r="BX830" s="189"/>
      <c r="BY830" s="189"/>
      <c r="BZ830" s="189"/>
      <c r="CA830" s="189"/>
    </row>
    <row r="831">
      <c r="A831" s="174"/>
      <c r="B831" s="231"/>
      <c r="C831" s="231"/>
      <c r="E831" s="213"/>
      <c r="G831" s="178"/>
      <c r="H831" s="179"/>
      <c r="J831" s="133"/>
      <c r="L831" s="180"/>
      <c r="M831" s="181"/>
      <c r="N831" s="182"/>
      <c r="O831" s="183"/>
      <c r="P831" s="174"/>
      <c r="Q831" s="221"/>
      <c r="R831" s="183"/>
      <c r="S831" s="183"/>
      <c r="T831" s="183"/>
      <c r="U831" s="183"/>
      <c r="V831" s="174"/>
      <c r="W831" s="183"/>
      <c r="X831" s="183"/>
      <c r="Y831" s="183"/>
      <c r="Z831" s="183"/>
      <c r="AA831" s="183"/>
      <c r="AB831" s="183"/>
      <c r="AC831" s="183"/>
      <c r="AD831" s="183"/>
      <c r="AE831" s="183"/>
      <c r="AF831" s="183"/>
      <c r="AG831" s="183"/>
      <c r="AH831" s="183"/>
      <c r="AI831" s="183"/>
      <c r="AJ831" s="183"/>
      <c r="AK831" s="183"/>
      <c r="AL831" s="183"/>
      <c r="AM831" s="183"/>
      <c r="AN831" s="183"/>
      <c r="AO831" s="183"/>
      <c r="AP831" s="188"/>
      <c r="AQ831" s="134"/>
      <c r="AR831" s="134"/>
      <c r="AS831" s="189"/>
      <c r="AT831" s="189"/>
      <c r="AU831" s="134"/>
      <c r="AV831" s="189"/>
      <c r="AW831" s="189"/>
      <c r="AX831" s="189"/>
      <c r="AY831" s="134"/>
      <c r="AZ831" s="189"/>
      <c r="BA831" s="189"/>
      <c r="BB831" s="189"/>
      <c r="BC831" s="189"/>
      <c r="BD831" s="134"/>
      <c r="BE831" s="189"/>
      <c r="BF831" s="189"/>
      <c r="BG831" s="189"/>
      <c r="BH831" s="189"/>
      <c r="BI831" s="134"/>
      <c r="BJ831" s="189"/>
      <c r="BK831" s="189"/>
      <c r="BL831" s="189"/>
      <c r="BM831" s="189"/>
      <c r="BN831" s="189"/>
      <c r="BO831" s="189"/>
      <c r="BP831" s="189"/>
      <c r="BQ831" s="189"/>
      <c r="BR831" s="189"/>
      <c r="BS831" s="189"/>
      <c r="BT831" s="189"/>
      <c r="BU831" s="189"/>
      <c r="BV831" s="189"/>
      <c r="BW831" s="189"/>
      <c r="BX831" s="189"/>
      <c r="BY831" s="189"/>
      <c r="BZ831" s="189"/>
      <c r="CA831" s="189"/>
    </row>
    <row r="832">
      <c r="A832" s="174"/>
      <c r="B832" s="231"/>
      <c r="C832" s="231"/>
      <c r="E832" s="213"/>
      <c r="G832" s="178"/>
      <c r="H832" s="179"/>
      <c r="J832" s="133"/>
      <c r="L832" s="180"/>
      <c r="M832" s="181"/>
      <c r="N832" s="182"/>
      <c r="O832" s="183"/>
      <c r="P832" s="174"/>
      <c r="Q832" s="221"/>
      <c r="R832" s="183"/>
      <c r="S832" s="183"/>
      <c r="T832" s="183"/>
      <c r="U832" s="183"/>
      <c r="V832" s="174"/>
      <c r="W832" s="183"/>
      <c r="X832" s="183"/>
      <c r="Y832" s="183"/>
      <c r="Z832" s="183"/>
      <c r="AA832" s="183"/>
      <c r="AB832" s="183"/>
      <c r="AC832" s="183"/>
      <c r="AD832" s="183"/>
      <c r="AE832" s="183"/>
      <c r="AF832" s="183"/>
      <c r="AG832" s="183"/>
      <c r="AH832" s="183"/>
      <c r="AI832" s="183"/>
      <c r="AJ832" s="183"/>
      <c r="AK832" s="183"/>
      <c r="AL832" s="183"/>
      <c r="AM832" s="183"/>
      <c r="AN832" s="183"/>
      <c r="AO832" s="183"/>
      <c r="AP832" s="188"/>
      <c r="AQ832" s="134"/>
      <c r="AR832" s="134"/>
      <c r="AS832" s="189"/>
      <c r="AT832" s="189"/>
      <c r="AU832" s="134"/>
      <c r="AV832" s="189"/>
      <c r="AW832" s="189"/>
      <c r="AX832" s="189"/>
      <c r="AY832" s="134"/>
      <c r="AZ832" s="189"/>
      <c r="BA832" s="189"/>
      <c r="BB832" s="189"/>
      <c r="BC832" s="189"/>
      <c r="BD832" s="134"/>
      <c r="BE832" s="189"/>
      <c r="BF832" s="189"/>
      <c r="BG832" s="189"/>
      <c r="BH832" s="189"/>
      <c r="BI832" s="134"/>
      <c r="BJ832" s="189"/>
      <c r="BK832" s="189"/>
      <c r="BL832" s="189"/>
      <c r="BM832" s="189"/>
      <c r="BN832" s="189"/>
      <c r="BO832" s="189"/>
      <c r="BP832" s="189"/>
      <c r="BQ832" s="189"/>
      <c r="BR832" s="189"/>
      <c r="BS832" s="189"/>
      <c r="BT832" s="189"/>
      <c r="BU832" s="189"/>
      <c r="BV832" s="189"/>
      <c r="BW832" s="189"/>
      <c r="BX832" s="189"/>
      <c r="BY832" s="189"/>
      <c r="BZ832" s="189"/>
      <c r="CA832" s="189"/>
    </row>
    <row r="833">
      <c r="A833" s="174"/>
      <c r="B833" s="231"/>
      <c r="C833" s="231"/>
      <c r="E833" s="213"/>
      <c r="G833" s="178"/>
      <c r="H833" s="179"/>
      <c r="J833" s="133"/>
      <c r="L833" s="180"/>
      <c r="M833" s="181"/>
      <c r="N833" s="182"/>
      <c r="O833" s="183"/>
      <c r="P833" s="174"/>
      <c r="Q833" s="221"/>
      <c r="R833" s="183"/>
      <c r="S833" s="183"/>
      <c r="T833" s="183"/>
      <c r="U833" s="183"/>
      <c r="V833" s="174"/>
      <c r="W833" s="183"/>
      <c r="X833" s="183"/>
      <c r="Y833" s="183"/>
      <c r="Z833" s="183"/>
      <c r="AA833" s="183"/>
      <c r="AB833" s="183"/>
      <c r="AC833" s="183"/>
      <c r="AD833" s="183"/>
      <c r="AE833" s="183"/>
      <c r="AF833" s="183"/>
      <c r="AG833" s="183"/>
      <c r="AH833" s="183"/>
      <c r="AI833" s="183"/>
      <c r="AJ833" s="183"/>
      <c r="AK833" s="183"/>
      <c r="AL833" s="183"/>
      <c r="AM833" s="183"/>
      <c r="AN833" s="183"/>
      <c r="AO833" s="183"/>
      <c r="AP833" s="188"/>
      <c r="AQ833" s="134"/>
      <c r="AR833" s="134"/>
      <c r="AS833" s="189"/>
      <c r="AT833" s="189"/>
      <c r="AU833" s="134"/>
      <c r="AV833" s="189"/>
      <c r="AW833" s="189"/>
      <c r="AX833" s="189"/>
      <c r="AY833" s="134"/>
      <c r="AZ833" s="189"/>
      <c r="BA833" s="189"/>
      <c r="BB833" s="189"/>
      <c r="BC833" s="189"/>
      <c r="BD833" s="134"/>
      <c r="BE833" s="189"/>
      <c r="BF833" s="189"/>
      <c r="BG833" s="189"/>
      <c r="BH833" s="189"/>
      <c r="BI833" s="134"/>
      <c r="BJ833" s="189"/>
      <c r="BK833" s="189"/>
      <c r="BL833" s="189"/>
      <c r="BM833" s="189"/>
      <c r="BN833" s="189"/>
      <c r="BO833" s="189"/>
      <c r="BP833" s="189"/>
      <c r="BQ833" s="189"/>
      <c r="BR833" s="189"/>
      <c r="BS833" s="189"/>
      <c r="BT833" s="189"/>
      <c r="BU833" s="189"/>
      <c r="BV833" s="189"/>
      <c r="BW833" s="189"/>
      <c r="BX833" s="189"/>
      <c r="BY833" s="189"/>
      <c r="BZ833" s="189"/>
      <c r="CA833" s="189"/>
    </row>
    <row r="834">
      <c r="A834" s="174"/>
      <c r="B834" s="231"/>
      <c r="C834" s="231"/>
      <c r="E834" s="213"/>
      <c r="G834" s="178"/>
      <c r="H834" s="179"/>
      <c r="J834" s="133"/>
      <c r="L834" s="180"/>
      <c r="M834" s="181"/>
      <c r="N834" s="182"/>
      <c r="O834" s="183"/>
      <c r="P834" s="174"/>
      <c r="Q834" s="221"/>
      <c r="R834" s="183"/>
      <c r="S834" s="183"/>
      <c r="T834" s="183"/>
      <c r="U834" s="183"/>
      <c r="V834" s="174"/>
      <c r="W834" s="183"/>
      <c r="X834" s="183"/>
      <c r="Y834" s="183"/>
      <c r="Z834" s="183"/>
      <c r="AA834" s="183"/>
      <c r="AB834" s="183"/>
      <c r="AC834" s="183"/>
      <c r="AD834" s="183"/>
      <c r="AE834" s="183"/>
      <c r="AF834" s="183"/>
      <c r="AG834" s="183"/>
      <c r="AH834" s="183"/>
      <c r="AI834" s="183"/>
      <c r="AJ834" s="183"/>
      <c r="AK834" s="183"/>
      <c r="AL834" s="183"/>
      <c r="AM834" s="183"/>
      <c r="AN834" s="183"/>
      <c r="AO834" s="183"/>
      <c r="AP834" s="188"/>
      <c r="AQ834" s="134"/>
      <c r="AR834" s="134"/>
      <c r="AS834" s="189"/>
      <c r="AT834" s="189"/>
      <c r="AU834" s="134"/>
      <c r="AV834" s="189"/>
      <c r="AW834" s="189"/>
      <c r="AX834" s="189"/>
      <c r="AY834" s="134"/>
      <c r="AZ834" s="189"/>
      <c r="BA834" s="189"/>
      <c r="BB834" s="189"/>
      <c r="BC834" s="189"/>
      <c r="BD834" s="134"/>
      <c r="BE834" s="189"/>
      <c r="BF834" s="189"/>
      <c r="BG834" s="189"/>
      <c r="BH834" s="189"/>
      <c r="BI834" s="134"/>
      <c r="BJ834" s="189"/>
      <c r="BK834" s="189"/>
      <c r="BL834" s="189"/>
      <c r="BM834" s="189"/>
      <c r="BN834" s="189"/>
      <c r="BO834" s="189"/>
      <c r="BP834" s="189"/>
      <c r="BQ834" s="189"/>
      <c r="BR834" s="189"/>
      <c r="BS834" s="189"/>
      <c r="BT834" s="189"/>
      <c r="BU834" s="189"/>
      <c r="BV834" s="189"/>
      <c r="BW834" s="189"/>
      <c r="BX834" s="189"/>
      <c r="BY834" s="189"/>
      <c r="BZ834" s="189"/>
      <c r="CA834" s="189"/>
    </row>
    <row r="835">
      <c r="A835" s="174"/>
      <c r="B835" s="231"/>
      <c r="C835" s="231"/>
      <c r="E835" s="213"/>
      <c r="G835" s="178"/>
      <c r="H835" s="179"/>
      <c r="J835" s="133"/>
      <c r="L835" s="180"/>
      <c r="M835" s="181"/>
      <c r="N835" s="182"/>
      <c r="O835" s="183"/>
      <c r="P835" s="174"/>
      <c r="Q835" s="221"/>
      <c r="R835" s="183"/>
      <c r="S835" s="183"/>
      <c r="T835" s="183"/>
      <c r="U835" s="183"/>
      <c r="V835" s="174"/>
      <c r="W835" s="183"/>
      <c r="X835" s="183"/>
      <c r="Y835" s="183"/>
      <c r="Z835" s="183"/>
      <c r="AA835" s="183"/>
      <c r="AB835" s="183"/>
      <c r="AC835" s="183"/>
      <c r="AD835" s="183"/>
      <c r="AE835" s="183"/>
      <c r="AF835" s="183"/>
      <c r="AG835" s="183"/>
      <c r="AH835" s="183"/>
      <c r="AI835" s="183"/>
      <c r="AJ835" s="183"/>
      <c r="AK835" s="183"/>
      <c r="AL835" s="183"/>
      <c r="AM835" s="183"/>
      <c r="AN835" s="183"/>
      <c r="AO835" s="183"/>
      <c r="AP835" s="188"/>
      <c r="AQ835" s="134"/>
      <c r="AR835" s="134"/>
      <c r="AS835" s="189"/>
      <c r="AT835" s="189"/>
      <c r="AU835" s="134"/>
      <c r="AV835" s="189"/>
      <c r="AW835" s="189"/>
      <c r="AX835" s="189"/>
      <c r="AY835" s="134"/>
      <c r="AZ835" s="189"/>
      <c r="BA835" s="189"/>
      <c r="BB835" s="189"/>
      <c r="BC835" s="189"/>
      <c r="BD835" s="134"/>
      <c r="BE835" s="189"/>
      <c r="BF835" s="189"/>
      <c r="BG835" s="189"/>
      <c r="BH835" s="189"/>
      <c r="BI835" s="134"/>
      <c r="BJ835" s="189"/>
      <c r="BK835" s="189"/>
      <c r="BL835" s="189"/>
      <c r="BM835" s="189"/>
      <c r="BN835" s="189"/>
      <c r="BO835" s="189"/>
      <c r="BP835" s="189"/>
      <c r="BQ835" s="189"/>
      <c r="BR835" s="189"/>
      <c r="BS835" s="189"/>
      <c r="BT835" s="189"/>
      <c r="BU835" s="189"/>
      <c r="BV835" s="189"/>
      <c r="BW835" s="189"/>
      <c r="BX835" s="189"/>
      <c r="BY835" s="189"/>
      <c r="BZ835" s="189"/>
      <c r="CA835" s="189"/>
    </row>
    <row r="836">
      <c r="A836" s="174"/>
      <c r="B836" s="231"/>
      <c r="C836" s="231"/>
      <c r="E836" s="213"/>
      <c r="G836" s="178"/>
      <c r="H836" s="179"/>
      <c r="J836" s="133"/>
      <c r="L836" s="180"/>
      <c r="M836" s="181"/>
      <c r="N836" s="182"/>
      <c r="O836" s="183"/>
      <c r="P836" s="174"/>
      <c r="Q836" s="221"/>
      <c r="R836" s="183"/>
      <c r="S836" s="183"/>
      <c r="T836" s="183"/>
      <c r="U836" s="183"/>
      <c r="V836" s="174"/>
      <c r="W836" s="183"/>
      <c r="X836" s="183"/>
      <c r="Y836" s="183"/>
      <c r="Z836" s="183"/>
      <c r="AA836" s="183"/>
      <c r="AB836" s="183"/>
      <c r="AC836" s="183"/>
      <c r="AD836" s="183"/>
      <c r="AE836" s="183"/>
      <c r="AF836" s="183"/>
      <c r="AG836" s="183"/>
      <c r="AH836" s="183"/>
      <c r="AI836" s="183"/>
      <c r="AJ836" s="183"/>
      <c r="AK836" s="183"/>
      <c r="AL836" s="183"/>
      <c r="AM836" s="183"/>
      <c r="AN836" s="183"/>
      <c r="AO836" s="183"/>
      <c r="AP836" s="188"/>
      <c r="AQ836" s="134"/>
      <c r="AR836" s="134"/>
      <c r="AS836" s="189"/>
      <c r="AT836" s="189"/>
      <c r="AU836" s="134"/>
      <c r="AV836" s="189"/>
      <c r="AW836" s="189"/>
      <c r="AX836" s="189"/>
      <c r="AY836" s="134"/>
      <c r="AZ836" s="189"/>
      <c r="BA836" s="189"/>
      <c r="BB836" s="189"/>
      <c r="BC836" s="189"/>
      <c r="BD836" s="134"/>
      <c r="BE836" s="189"/>
      <c r="BF836" s="189"/>
      <c r="BG836" s="189"/>
      <c r="BH836" s="189"/>
      <c r="BI836" s="134"/>
      <c r="BJ836" s="189"/>
      <c r="BK836" s="189"/>
      <c r="BL836" s="189"/>
      <c r="BM836" s="189"/>
      <c r="BN836" s="189"/>
      <c r="BO836" s="189"/>
      <c r="BP836" s="189"/>
      <c r="BQ836" s="189"/>
      <c r="BR836" s="189"/>
      <c r="BS836" s="189"/>
      <c r="BT836" s="189"/>
      <c r="BU836" s="189"/>
      <c r="BV836" s="189"/>
      <c r="BW836" s="189"/>
      <c r="BX836" s="189"/>
      <c r="BY836" s="189"/>
      <c r="BZ836" s="189"/>
      <c r="CA836" s="189"/>
    </row>
    <row r="837">
      <c r="A837" s="174"/>
      <c r="B837" s="231"/>
      <c r="C837" s="231"/>
      <c r="E837" s="213"/>
      <c r="G837" s="178"/>
      <c r="H837" s="179"/>
      <c r="J837" s="133"/>
      <c r="L837" s="180"/>
      <c r="M837" s="181"/>
      <c r="N837" s="182"/>
      <c r="O837" s="183"/>
      <c r="P837" s="174"/>
      <c r="Q837" s="221"/>
      <c r="R837" s="183"/>
      <c r="S837" s="183"/>
      <c r="T837" s="183"/>
      <c r="U837" s="183"/>
      <c r="V837" s="174"/>
      <c r="W837" s="183"/>
      <c r="X837" s="183"/>
      <c r="Y837" s="183"/>
      <c r="Z837" s="183"/>
      <c r="AA837" s="183"/>
      <c r="AB837" s="183"/>
      <c r="AC837" s="183"/>
      <c r="AD837" s="183"/>
      <c r="AE837" s="183"/>
      <c r="AF837" s="183"/>
      <c r="AG837" s="183"/>
      <c r="AH837" s="183"/>
      <c r="AI837" s="183"/>
      <c r="AJ837" s="183"/>
      <c r="AK837" s="183"/>
      <c r="AL837" s="183"/>
      <c r="AM837" s="183"/>
      <c r="AN837" s="183"/>
      <c r="AO837" s="183"/>
      <c r="AP837" s="188"/>
      <c r="AQ837" s="134"/>
      <c r="AR837" s="134"/>
      <c r="AS837" s="189"/>
      <c r="AT837" s="189"/>
      <c r="AU837" s="134"/>
      <c r="AV837" s="189"/>
      <c r="AW837" s="189"/>
      <c r="AX837" s="189"/>
      <c r="AY837" s="134"/>
      <c r="AZ837" s="189"/>
      <c r="BA837" s="189"/>
      <c r="BB837" s="189"/>
      <c r="BC837" s="189"/>
      <c r="BD837" s="134"/>
      <c r="BE837" s="189"/>
      <c r="BF837" s="189"/>
      <c r="BG837" s="189"/>
      <c r="BH837" s="189"/>
      <c r="BI837" s="134"/>
      <c r="BJ837" s="189"/>
      <c r="BK837" s="189"/>
      <c r="BL837" s="189"/>
      <c r="BM837" s="189"/>
      <c r="BN837" s="189"/>
      <c r="BO837" s="189"/>
      <c r="BP837" s="189"/>
      <c r="BQ837" s="189"/>
      <c r="BR837" s="189"/>
      <c r="BS837" s="189"/>
      <c r="BT837" s="189"/>
      <c r="BU837" s="189"/>
      <c r="BV837" s="189"/>
      <c r="BW837" s="189"/>
      <c r="BX837" s="189"/>
      <c r="BY837" s="189"/>
      <c r="BZ837" s="189"/>
      <c r="CA837" s="189"/>
    </row>
    <row r="838">
      <c r="A838" s="174"/>
      <c r="B838" s="231"/>
      <c r="C838" s="231"/>
      <c r="E838" s="213"/>
      <c r="G838" s="178"/>
      <c r="H838" s="179"/>
      <c r="J838" s="133"/>
      <c r="L838" s="180"/>
      <c r="M838" s="181"/>
      <c r="N838" s="182"/>
      <c r="O838" s="183"/>
      <c r="P838" s="174"/>
      <c r="Q838" s="221"/>
      <c r="R838" s="183"/>
      <c r="S838" s="183"/>
      <c r="T838" s="183"/>
      <c r="U838" s="183"/>
      <c r="V838" s="174"/>
      <c r="W838" s="183"/>
      <c r="X838" s="183"/>
      <c r="Y838" s="183"/>
      <c r="Z838" s="183"/>
      <c r="AA838" s="183"/>
      <c r="AB838" s="183"/>
      <c r="AC838" s="183"/>
      <c r="AD838" s="183"/>
      <c r="AE838" s="183"/>
      <c r="AF838" s="183"/>
      <c r="AG838" s="183"/>
      <c r="AH838" s="183"/>
      <c r="AI838" s="183"/>
      <c r="AJ838" s="183"/>
      <c r="AK838" s="183"/>
      <c r="AL838" s="183"/>
      <c r="AM838" s="183"/>
      <c r="AN838" s="183"/>
      <c r="AO838" s="183"/>
      <c r="AP838" s="188"/>
      <c r="AQ838" s="134"/>
      <c r="AR838" s="134"/>
      <c r="AS838" s="189"/>
      <c r="AT838" s="189"/>
      <c r="AU838" s="134"/>
      <c r="AV838" s="189"/>
      <c r="AW838" s="189"/>
      <c r="AX838" s="189"/>
      <c r="AY838" s="134"/>
      <c r="AZ838" s="189"/>
      <c r="BA838" s="189"/>
      <c r="BB838" s="189"/>
      <c r="BC838" s="189"/>
      <c r="BD838" s="134"/>
      <c r="BE838" s="189"/>
      <c r="BF838" s="189"/>
      <c r="BG838" s="189"/>
      <c r="BH838" s="189"/>
      <c r="BI838" s="134"/>
      <c r="BJ838" s="189"/>
      <c r="BK838" s="189"/>
      <c r="BL838" s="189"/>
      <c r="BM838" s="189"/>
      <c r="BN838" s="189"/>
      <c r="BO838" s="189"/>
      <c r="BP838" s="189"/>
      <c r="BQ838" s="189"/>
      <c r="BR838" s="189"/>
      <c r="BS838" s="189"/>
      <c r="BT838" s="189"/>
      <c r="BU838" s="189"/>
      <c r="BV838" s="189"/>
      <c r="BW838" s="189"/>
      <c r="BX838" s="189"/>
      <c r="BY838" s="189"/>
      <c r="BZ838" s="189"/>
      <c r="CA838" s="189"/>
    </row>
    <row r="839">
      <c r="A839" s="174"/>
      <c r="B839" s="231"/>
      <c r="C839" s="231"/>
      <c r="E839" s="213"/>
      <c r="G839" s="178"/>
      <c r="H839" s="179"/>
      <c r="J839" s="133"/>
      <c r="L839" s="180"/>
      <c r="M839" s="181"/>
      <c r="N839" s="182"/>
      <c r="O839" s="183"/>
      <c r="P839" s="174"/>
      <c r="Q839" s="221"/>
      <c r="R839" s="183"/>
      <c r="S839" s="183"/>
      <c r="T839" s="183"/>
      <c r="U839" s="183"/>
      <c r="V839" s="174"/>
      <c r="W839" s="183"/>
      <c r="X839" s="183"/>
      <c r="Y839" s="183"/>
      <c r="Z839" s="183"/>
      <c r="AA839" s="183"/>
      <c r="AB839" s="183"/>
      <c r="AC839" s="183"/>
      <c r="AD839" s="183"/>
      <c r="AE839" s="183"/>
      <c r="AF839" s="183"/>
      <c r="AG839" s="183"/>
      <c r="AH839" s="183"/>
      <c r="AI839" s="183"/>
      <c r="AJ839" s="183"/>
      <c r="AK839" s="183"/>
      <c r="AL839" s="183"/>
      <c r="AM839" s="183"/>
      <c r="AN839" s="183"/>
      <c r="AO839" s="183"/>
      <c r="AP839" s="188"/>
      <c r="AQ839" s="134"/>
      <c r="AR839" s="134"/>
      <c r="AS839" s="189"/>
      <c r="AT839" s="189"/>
      <c r="AU839" s="134"/>
      <c r="AV839" s="189"/>
      <c r="AW839" s="189"/>
      <c r="AX839" s="189"/>
      <c r="AY839" s="134"/>
      <c r="AZ839" s="189"/>
      <c r="BA839" s="189"/>
      <c r="BB839" s="189"/>
      <c r="BC839" s="189"/>
      <c r="BD839" s="134"/>
      <c r="BE839" s="189"/>
      <c r="BF839" s="189"/>
      <c r="BG839" s="189"/>
      <c r="BH839" s="189"/>
      <c r="BI839" s="134"/>
      <c r="BJ839" s="189"/>
      <c r="BK839" s="189"/>
      <c r="BL839" s="189"/>
      <c r="BM839" s="189"/>
      <c r="BN839" s="189"/>
      <c r="BO839" s="189"/>
      <c r="BP839" s="189"/>
      <c r="BQ839" s="189"/>
      <c r="BR839" s="189"/>
      <c r="BS839" s="189"/>
      <c r="BT839" s="189"/>
      <c r="BU839" s="189"/>
      <c r="BV839" s="189"/>
      <c r="BW839" s="189"/>
      <c r="BX839" s="189"/>
      <c r="BY839" s="189"/>
      <c r="BZ839" s="189"/>
      <c r="CA839" s="189"/>
    </row>
    <row r="840">
      <c r="A840" s="174"/>
      <c r="B840" s="231"/>
      <c r="C840" s="231"/>
      <c r="E840" s="213"/>
      <c r="G840" s="178"/>
      <c r="H840" s="179"/>
      <c r="J840" s="133"/>
      <c r="L840" s="180"/>
      <c r="M840" s="181"/>
      <c r="N840" s="182"/>
      <c r="O840" s="183"/>
      <c r="P840" s="174"/>
      <c r="Q840" s="221"/>
      <c r="R840" s="183"/>
      <c r="S840" s="183"/>
      <c r="T840" s="183"/>
      <c r="U840" s="183"/>
      <c r="V840" s="174"/>
      <c r="W840" s="183"/>
      <c r="X840" s="183"/>
      <c r="Y840" s="183"/>
      <c r="Z840" s="183"/>
      <c r="AA840" s="183"/>
      <c r="AB840" s="183"/>
      <c r="AC840" s="183"/>
      <c r="AD840" s="183"/>
      <c r="AE840" s="183"/>
      <c r="AF840" s="183"/>
      <c r="AG840" s="183"/>
      <c r="AH840" s="183"/>
      <c r="AI840" s="183"/>
      <c r="AJ840" s="183"/>
      <c r="AK840" s="183"/>
      <c r="AL840" s="183"/>
      <c r="AM840" s="183"/>
      <c r="AN840" s="183"/>
      <c r="AO840" s="183"/>
      <c r="AP840" s="188"/>
      <c r="AQ840" s="134"/>
      <c r="AR840" s="134"/>
      <c r="AS840" s="189"/>
      <c r="AT840" s="189"/>
      <c r="AU840" s="134"/>
      <c r="AV840" s="189"/>
      <c r="AW840" s="189"/>
      <c r="AX840" s="189"/>
      <c r="AY840" s="134"/>
      <c r="AZ840" s="189"/>
      <c r="BA840" s="189"/>
      <c r="BB840" s="189"/>
      <c r="BC840" s="189"/>
      <c r="BD840" s="134"/>
      <c r="BE840" s="189"/>
      <c r="BF840" s="189"/>
      <c r="BG840" s="189"/>
      <c r="BH840" s="189"/>
      <c r="BI840" s="134"/>
      <c r="BJ840" s="189"/>
      <c r="BK840" s="189"/>
      <c r="BL840" s="189"/>
      <c r="BM840" s="189"/>
      <c r="BN840" s="189"/>
      <c r="BO840" s="189"/>
      <c r="BP840" s="189"/>
      <c r="BQ840" s="189"/>
      <c r="BR840" s="189"/>
      <c r="BS840" s="189"/>
      <c r="BT840" s="189"/>
      <c r="BU840" s="189"/>
      <c r="BV840" s="189"/>
      <c r="BW840" s="189"/>
      <c r="BX840" s="189"/>
      <c r="BY840" s="189"/>
      <c r="BZ840" s="189"/>
      <c r="CA840" s="189"/>
    </row>
    <row r="841">
      <c r="A841" s="174"/>
      <c r="B841" s="231"/>
      <c r="C841" s="231"/>
      <c r="E841" s="213"/>
      <c r="G841" s="178"/>
      <c r="H841" s="179"/>
      <c r="J841" s="133"/>
      <c r="L841" s="180"/>
      <c r="M841" s="181"/>
      <c r="N841" s="182"/>
      <c r="O841" s="183"/>
      <c r="P841" s="174"/>
      <c r="Q841" s="221"/>
      <c r="R841" s="183"/>
      <c r="S841" s="183"/>
      <c r="T841" s="183"/>
      <c r="U841" s="183"/>
      <c r="V841" s="174"/>
      <c r="W841" s="183"/>
      <c r="X841" s="183"/>
      <c r="Y841" s="183"/>
      <c r="Z841" s="183"/>
      <c r="AA841" s="183"/>
      <c r="AB841" s="183"/>
      <c r="AC841" s="183"/>
      <c r="AD841" s="183"/>
      <c r="AE841" s="183"/>
      <c r="AF841" s="183"/>
      <c r="AG841" s="183"/>
      <c r="AH841" s="183"/>
      <c r="AI841" s="183"/>
      <c r="AJ841" s="183"/>
      <c r="AK841" s="183"/>
      <c r="AL841" s="183"/>
      <c r="AM841" s="183"/>
      <c r="AN841" s="183"/>
      <c r="AO841" s="183"/>
      <c r="AP841" s="188"/>
      <c r="AQ841" s="134"/>
      <c r="AR841" s="134"/>
      <c r="AS841" s="189"/>
      <c r="AT841" s="189"/>
      <c r="AU841" s="134"/>
      <c r="AV841" s="189"/>
      <c r="AW841" s="189"/>
      <c r="AX841" s="189"/>
      <c r="AY841" s="134"/>
      <c r="AZ841" s="189"/>
      <c r="BA841" s="189"/>
      <c r="BB841" s="189"/>
      <c r="BC841" s="189"/>
      <c r="BD841" s="134"/>
      <c r="BE841" s="189"/>
      <c r="BF841" s="189"/>
      <c r="BG841" s="189"/>
      <c r="BH841" s="189"/>
      <c r="BI841" s="134"/>
      <c r="BJ841" s="189"/>
      <c r="BK841" s="189"/>
      <c r="BL841" s="189"/>
      <c r="BM841" s="189"/>
      <c r="BN841" s="189"/>
      <c r="BO841" s="189"/>
      <c r="BP841" s="189"/>
      <c r="BQ841" s="189"/>
      <c r="BR841" s="189"/>
      <c r="BS841" s="189"/>
      <c r="BT841" s="189"/>
      <c r="BU841" s="189"/>
      <c r="BV841" s="189"/>
      <c r="BW841" s="189"/>
      <c r="BX841" s="189"/>
      <c r="BY841" s="189"/>
      <c r="BZ841" s="189"/>
      <c r="CA841" s="189"/>
    </row>
    <row r="842">
      <c r="A842" s="174"/>
      <c r="B842" s="231"/>
      <c r="C842" s="231"/>
      <c r="E842" s="213"/>
      <c r="G842" s="178"/>
      <c r="H842" s="179"/>
      <c r="J842" s="133"/>
      <c r="L842" s="180"/>
      <c r="M842" s="181"/>
      <c r="N842" s="182"/>
      <c r="O842" s="183"/>
      <c r="P842" s="174"/>
      <c r="Q842" s="221"/>
      <c r="R842" s="183"/>
      <c r="S842" s="183"/>
      <c r="T842" s="183"/>
      <c r="U842" s="183"/>
      <c r="V842" s="174"/>
      <c r="W842" s="183"/>
      <c r="X842" s="183"/>
      <c r="Y842" s="183"/>
      <c r="Z842" s="183"/>
      <c r="AA842" s="183"/>
      <c r="AB842" s="183"/>
      <c r="AC842" s="183"/>
      <c r="AD842" s="183"/>
      <c r="AE842" s="183"/>
      <c r="AF842" s="183"/>
      <c r="AG842" s="183"/>
      <c r="AH842" s="183"/>
      <c r="AI842" s="183"/>
      <c r="AJ842" s="183"/>
      <c r="AK842" s="183"/>
      <c r="AL842" s="183"/>
      <c r="AM842" s="183"/>
      <c r="AN842" s="183"/>
      <c r="AO842" s="183"/>
      <c r="AP842" s="188"/>
      <c r="AQ842" s="134"/>
      <c r="AR842" s="134"/>
      <c r="AS842" s="189"/>
      <c r="AT842" s="189"/>
      <c r="AU842" s="134"/>
      <c r="AV842" s="189"/>
      <c r="AW842" s="189"/>
      <c r="AX842" s="189"/>
      <c r="AY842" s="134"/>
      <c r="AZ842" s="189"/>
      <c r="BA842" s="189"/>
      <c r="BB842" s="189"/>
      <c r="BC842" s="189"/>
      <c r="BD842" s="134"/>
      <c r="BE842" s="189"/>
      <c r="BF842" s="189"/>
      <c r="BG842" s="189"/>
      <c r="BH842" s="189"/>
      <c r="BI842" s="134"/>
      <c r="BJ842" s="189"/>
      <c r="BK842" s="189"/>
      <c r="BL842" s="189"/>
      <c r="BM842" s="189"/>
      <c r="BN842" s="189"/>
      <c r="BO842" s="189"/>
      <c r="BP842" s="189"/>
      <c r="BQ842" s="189"/>
      <c r="BR842" s="189"/>
      <c r="BS842" s="189"/>
      <c r="BT842" s="189"/>
      <c r="BU842" s="189"/>
      <c r="BV842" s="189"/>
      <c r="BW842" s="189"/>
      <c r="BX842" s="189"/>
      <c r="BY842" s="189"/>
      <c r="BZ842" s="189"/>
      <c r="CA842" s="189"/>
    </row>
    <row r="843">
      <c r="A843" s="174"/>
      <c r="B843" s="231"/>
      <c r="C843" s="231"/>
      <c r="E843" s="213"/>
      <c r="G843" s="178"/>
      <c r="H843" s="179"/>
      <c r="J843" s="133"/>
      <c r="L843" s="180"/>
      <c r="M843" s="181"/>
      <c r="N843" s="182"/>
      <c r="O843" s="183"/>
      <c r="P843" s="174"/>
      <c r="Q843" s="221"/>
      <c r="R843" s="183"/>
      <c r="S843" s="183"/>
      <c r="T843" s="183"/>
      <c r="U843" s="183"/>
      <c r="V843" s="174"/>
      <c r="W843" s="183"/>
      <c r="X843" s="183"/>
      <c r="Y843" s="183"/>
      <c r="Z843" s="183"/>
      <c r="AA843" s="183"/>
      <c r="AB843" s="183"/>
      <c r="AC843" s="183"/>
      <c r="AD843" s="183"/>
      <c r="AE843" s="183"/>
      <c r="AF843" s="183"/>
      <c r="AG843" s="183"/>
      <c r="AH843" s="183"/>
      <c r="AI843" s="183"/>
      <c r="AJ843" s="183"/>
      <c r="AK843" s="183"/>
      <c r="AL843" s="183"/>
      <c r="AM843" s="183"/>
      <c r="AN843" s="183"/>
      <c r="AO843" s="183"/>
      <c r="AP843" s="188"/>
      <c r="AQ843" s="134"/>
      <c r="AR843" s="134"/>
      <c r="AS843" s="189"/>
      <c r="AT843" s="189"/>
      <c r="AU843" s="134"/>
      <c r="AV843" s="189"/>
      <c r="AW843" s="189"/>
      <c r="AX843" s="189"/>
      <c r="AY843" s="134"/>
      <c r="AZ843" s="189"/>
      <c r="BA843" s="189"/>
      <c r="BB843" s="189"/>
      <c r="BC843" s="189"/>
      <c r="BD843" s="134"/>
      <c r="BE843" s="189"/>
      <c r="BF843" s="189"/>
      <c r="BG843" s="189"/>
      <c r="BH843" s="189"/>
      <c r="BI843" s="134"/>
      <c r="BJ843" s="189"/>
      <c r="BK843" s="189"/>
      <c r="BL843" s="189"/>
      <c r="BM843" s="189"/>
      <c r="BN843" s="189"/>
      <c r="BO843" s="189"/>
      <c r="BP843" s="189"/>
      <c r="BQ843" s="189"/>
      <c r="BR843" s="189"/>
      <c r="BS843" s="189"/>
      <c r="BT843" s="189"/>
      <c r="BU843" s="189"/>
      <c r="BV843" s="189"/>
      <c r="BW843" s="189"/>
      <c r="BX843" s="189"/>
      <c r="BY843" s="189"/>
      <c r="BZ843" s="189"/>
      <c r="CA843" s="189"/>
    </row>
    <row r="844">
      <c r="A844" s="174"/>
      <c r="B844" s="231"/>
      <c r="C844" s="231"/>
      <c r="E844" s="213"/>
      <c r="G844" s="178"/>
      <c r="H844" s="179"/>
      <c r="J844" s="133"/>
      <c r="L844" s="180"/>
      <c r="M844" s="181"/>
      <c r="N844" s="182"/>
      <c r="O844" s="183"/>
      <c r="P844" s="174"/>
      <c r="Q844" s="221"/>
      <c r="R844" s="183"/>
      <c r="S844" s="183"/>
      <c r="T844" s="183"/>
      <c r="U844" s="183"/>
      <c r="V844" s="174"/>
      <c r="W844" s="183"/>
      <c r="X844" s="183"/>
      <c r="Y844" s="183"/>
      <c r="Z844" s="183"/>
      <c r="AA844" s="183"/>
      <c r="AB844" s="183"/>
      <c r="AC844" s="183"/>
      <c r="AD844" s="183"/>
      <c r="AE844" s="183"/>
      <c r="AF844" s="183"/>
      <c r="AG844" s="183"/>
      <c r="AH844" s="183"/>
      <c r="AI844" s="183"/>
      <c r="AJ844" s="183"/>
      <c r="AK844" s="183"/>
      <c r="AL844" s="183"/>
      <c r="AM844" s="183"/>
      <c r="AN844" s="183"/>
      <c r="AO844" s="183"/>
      <c r="AP844" s="188"/>
      <c r="AQ844" s="134"/>
      <c r="AR844" s="134"/>
      <c r="AS844" s="189"/>
      <c r="AT844" s="189"/>
      <c r="AU844" s="134"/>
      <c r="AV844" s="189"/>
      <c r="AW844" s="189"/>
      <c r="AX844" s="189"/>
      <c r="AY844" s="134"/>
      <c r="AZ844" s="189"/>
      <c r="BA844" s="189"/>
      <c r="BB844" s="189"/>
      <c r="BC844" s="189"/>
      <c r="BD844" s="134"/>
      <c r="BE844" s="189"/>
      <c r="BF844" s="189"/>
      <c r="BG844" s="189"/>
      <c r="BH844" s="189"/>
      <c r="BI844" s="134"/>
      <c r="BJ844" s="189"/>
      <c r="BK844" s="189"/>
      <c r="BL844" s="189"/>
      <c r="BM844" s="189"/>
      <c r="BN844" s="189"/>
      <c r="BO844" s="189"/>
      <c r="BP844" s="189"/>
      <c r="BQ844" s="189"/>
      <c r="BR844" s="189"/>
      <c r="BS844" s="189"/>
      <c r="BT844" s="189"/>
      <c r="BU844" s="189"/>
      <c r="BV844" s="189"/>
      <c r="BW844" s="189"/>
      <c r="BX844" s="189"/>
      <c r="BY844" s="189"/>
      <c r="BZ844" s="189"/>
      <c r="CA844" s="189"/>
    </row>
    <row r="845">
      <c r="A845" s="174"/>
      <c r="B845" s="231"/>
      <c r="C845" s="231"/>
      <c r="E845" s="213"/>
      <c r="G845" s="178"/>
      <c r="H845" s="179"/>
      <c r="J845" s="133"/>
      <c r="L845" s="180"/>
      <c r="M845" s="181"/>
      <c r="N845" s="182"/>
      <c r="O845" s="183"/>
      <c r="P845" s="174"/>
      <c r="Q845" s="221"/>
      <c r="R845" s="183"/>
      <c r="S845" s="183"/>
      <c r="T845" s="183"/>
      <c r="U845" s="183"/>
      <c r="V845" s="174"/>
      <c r="W845" s="183"/>
      <c r="X845" s="183"/>
      <c r="Y845" s="183"/>
      <c r="Z845" s="183"/>
      <c r="AA845" s="183"/>
      <c r="AB845" s="183"/>
      <c r="AC845" s="183"/>
      <c r="AD845" s="183"/>
      <c r="AE845" s="183"/>
      <c r="AF845" s="183"/>
      <c r="AG845" s="183"/>
      <c r="AH845" s="183"/>
      <c r="AI845" s="183"/>
      <c r="AJ845" s="183"/>
      <c r="AK845" s="183"/>
      <c r="AL845" s="183"/>
      <c r="AM845" s="183"/>
      <c r="AN845" s="183"/>
      <c r="AO845" s="183"/>
      <c r="AP845" s="188"/>
      <c r="AQ845" s="134"/>
      <c r="AR845" s="134"/>
      <c r="AS845" s="189"/>
      <c r="AT845" s="189"/>
      <c r="AU845" s="134"/>
      <c r="AV845" s="189"/>
      <c r="AW845" s="189"/>
      <c r="AX845" s="189"/>
      <c r="AY845" s="134"/>
      <c r="AZ845" s="189"/>
      <c r="BA845" s="189"/>
      <c r="BB845" s="189"/>
      <c r="BC845" s="189"/>
      <c r="BD845" s="134"/>
      <c r="BE845" s="189"/>
      <c r="BF845" s="189"/>
      <c r="BG845" s="189"/>
      <c r="BH845" s="189"/>
      <c r="BI845" s="134"/>
      <c r="BJ845" s="189"/>
      <c r="BK845" s="189"/>
      <c r="BL845" s="189"/>
      <c r="BM845" s="189"/>
      <c r="BN845" s="189"/>
      <c r="BO845" s="189"/>
      <c r="BP845" s="189"/>
      <c r="BQ845" s="189"/>
      <c r="BR845" s="189"/>
      <c r="BS845" s="189"/>
      <c r="BT845" s="189"/>
      <c r="BU845" s="189"/>
      <c r="BV845" s="189"/>
      <c r="BW845" s="189"/>
      <c r="BX845" s="189"/>
      <c r="BY845" s="189"/>
      <c r="BZ845" s="189"/>
      <c r="CA845" s="189"/>
    </row>
    <row r="846">
      <c r="A846" s="174"/>
      <c r="B846" s="231"/>
      <c r="C846" s="231"/>
      <c r="E846" s="213"/>
      <c r="G846" s="178"/>
      <c r="H846" s="179"/>
      <c r="J846" s="133"/>
      <c r="L846" s="180"/>
      <c r="M846" s="181"/>
      <c r="N846" s="182"/>
      <c r="O846" s="183"/>
      <c r="P846" s="174"/>
      <c r="Q846" s="221"/>
      <c r="R846" s="183"/>
      <c r="S846" s="183"/>
      <c r="T846" s="183"/>
      <c r="U846" s="183"/>
      <c r="V846" s="174"/>
      <c r="W846" s="183"/>
      <c r="X846" s="183"/>
      <c r="Y846" s="183"/>
      <c r="Z846" s="183"/>
      <c r="AA846" s="183"/>
      <c r="AB846" s="183"/>
      <c r="AC846" s="183"/>
      <c r="AD846" s="183"/>
      <c r="AE846" s="183"/>
      <c r="AF846" s="183"/>
      <c r="AG846" s="183"/>
      <c r="AH846" s="183"/>
      <c r="AI846" s="183"/>
      <c r="AJ846" s="183"/>
      <c r="AK846" s="183"/>
      <c r="AL846" s="183"/>
      <c r="AM846" s="183"/>
      <c r="AN846" s="183"/>
      <c r="AO846" s="183"/>
      <c r="AP846" s="188"/>
      <c r="AQ846" s="134"/>
      <c r="AR846" s="134"/>
      <c r="AS846" s="189"/>
      <c r="AT846" s="189"/>
      <c r="AU846" s="134"/>
      <c r="AV846" s="189"/>
      <c r="AW846" s="189"/>
      <c r="AX846" s="189"/>
      <c r="AY846" s="134"/>
      <c r="AZ846" s="189"/>
      <c r="BA846" s="189"/>
      <c r="BB846" s="189"/>
      <c r="BC846" s="189"/>
      <c r="BD846" s="134"/>
      <c r="BE846" s="189"/>
      <c r="BF846" s="189"/>
      <c r="BG846" s="189"/>
      <c r="BH846" s="189"/>
      <c r="BI846" s="134"/>
      <c r="BJ846" s="189"/>
      <c r="BK846" s="189"/>
      <c r="BL846" s="189"/>
      <c r="BM846" s="189"/>
      <c r="BN846" s="189"/>
      <c r="BO846" s="189"/>
      <c r="BP846" s="189"/>
      <c r="BQ846" s="189"/>
      <c r="BR846" s="189"/>
      <c r="BS846" s="189"/>
      <c r="BT846" s="189"/>
      <c r="BU846" s="189"/>
      <c r="BV846" s="189"/>
      <c r="BW846" s="189"/>
      <c r="BX846" s="189"/>
      <c r="BY846" s="189"/>
      <c r="BZ846" s="189"/>
      <c r="CA846" s="189"/>
    </row>
    <row r="847">
      <c r="A847" s="174"/>
      <c r="B847" s="231"/>
      <c r="C847" s="231"/>
      <c r="E847" s="213"/>
      <c r="G847" s="178"/>
      <c r="H847" s="179"/>
      <c r="J847" s="133"/>
      <c r="L847" s="180"/>
      <c r="M847" s="181"/>
      <c r="N847" s="182"/>
      <c r="O847" s="183"/>
      <c r="P847" s="174"/>
      <c r="Q847" s="221"/>
      <c r="R847" s="183"/>
      <c r="S847" s="183"/>
      <c r="T847" s="183"/>
      <c r="U847" s="183"/>
      <c r="V847" s="174"/>
      <c r="W847" s="183"/>
      <c r="X847" s="183"/>
      <c r="Y847" s="183"/>
      <c r="Z847" s="183"/>
      <c r="AA847" s="183"/>
      <c r="AB847" s="183"/>
      <c r="AC847" s="183"/>
      <c r="AD847" s="183"/>
      <c r="AE847" s="183"/>
      <c r="AF847" s="183"/>
      <c r="AG847" s="183"/>
      <c r="AH847" s="183"/>
      <c r="AI847" s="183"/>
      <c r="AJ847" s="183"/>
      <c r="AK847" s="183"/>
      <c r="AL847" s="183"/>
      <c r="AM847" s="183"/>
      <c r="AN847" s="183"/>
      <c r="AO847" s="183"/>
      <c r="AP847" s="188"/>
      <c r="AQ847" s="134"/>
      <c r="AR847" s="134"/>
      <c r="AS847" s="189"/>
      <c r="AT847" s="189"/>
      <c r="AU847" s="134"/>
      <c r="AV847" s="189"/>
      <c r="AW847" s="189"/>
      <c r="AX847" s="189"/>
      <c r="AY847" s="134"/>
      <c r="AZ847" s="189"/>
      <c r="BA847" s="189"/>
      <c r="BB847" s="189"/>
      <c r="BC847" s="189"/>
      <c r="BD847" s="134"/>
      <c r="BE847" s="189"/>
      <c r="BF847" s="189"/>
      <c r="BG847" s="189"/>
      <c r="BH847" s="189"/>
      <c r="BI847" s="134"/>
      <c r="BJ847" s="189"/>
      <c r="BK847" s="189"/>
      <c r="BL847" s="189"/>
      <c r="BM847" s="189"/>
      <c r="BN847" s="189"/>
      <c r="BO847" s="189"/>
      <c r="BP847" s="189"/>
      <c r="BQ847" s="189"/>
      <c r="BR847" s="189"/>
      <c r="BS847" s="189"/>
      <c r="BT847" s="189"/>
      <c r="BU847" s="189"/>
      <c r="BV847" s="189"/>
      <c r="BW847" s="189"/>
      <c r="BX847" s="189"/>
      <c r="BY847" s="189"/>
      <c r="BZ847" s="189"/>
      <c r="CA847" s="189"/>
    </row>
    <row r="848">
      <c r="A848" s="174"/>
      <c r="B848" s="231"/>
      <c r="C848" s="231"/>
      <c r="E848" s="213"/>
      <c r="G848" s="178"/>
      <c r="H848" s="179"/>
      <c r="J848" s="133"/>
      <c r="L848" s="180"/>
      <c r="M848" s="181"/>
      <c r="N848" s="182"/>
      <c r="O848" s="183"/>
      <c r="P848" s="174"/>
      <c r="Q848" s="221"/>
      <c r="R848" s="183"/>
      <c r="S848" s="183"/>
      <c r="T848" s="183"/>
      <c r="U848" s="183"/>
      <c r="V848" s="174"/>
      <c r="W848" s="183"/>
      <c r="X848" s="183"/>
      <c r="Y848" s="183"/>
      <c r="Z848" s="183"/>
      <c r="AA848" s="183"/>
      <c r="AB848" s="183"/>
      <c r="AC848" s="183"/>
      <c r="AD848" s="183"/>
      <c r="AE848" s="183"/>
      <c r="AF848" s="183"/>
      <c r="AG848" s="183"/>
      <c r="AH848" s="183"/>
      <c r="AI848" s="183"/>
      <c r="AJ848" s="183"/>
      <c r="AK848" s="183"/>
      <c r="AL848" s="183"/>
      <c r="AM848" s="183"/>
      <c r="AN848" s="183"/>
      <c r="AO848" s="183"/>
      <c r="AP848" s="188"/>
      <c r="AQ848" s="134"/>
      <c r="AR848" s="134"/>
      <c r="AS848" s="189"/>
      <c r="AT848" s="189"/>
      <c r="AU848" s="134"/>
      <c r="AV848" s="189"/>
      <c r="AW848" s="189"/>
      <c r="AX848" s="189"/>
      <c r="AY848" s="134"/>
      <c r="AZ848" s="189"/>
      <c r="BA848" s="189"/>
      <c r="BB848" s="189"/>
      <c r="BC848" s="189"/>
      <c r="BD848" s="134"/>
      <c r="BE848" s="189"/>
      <c r="BF848" s="189"/>
      <c r="BG848" s="189"/>
      <c r="BH848" s="189"/>
      <c r="BI848" s="134"/>
      <c r="BJ848" s="189"/>
      <c r="BK848" s="189"/>
      <c r="BL848" s="189"/>
      <c r="BM848" s="189"/>
      <c r="BN848" s="189"/>
      <c r="BO848" s="189"/>
      <c r="BP848" s="189"/>
      <c r="BQ848" s="189"/>
      <c r="BR848" s="189"/>
      <c r="BS848" s="189"/>
      <c r="BT848" s="189"/>
      <c r="BU848" s="189"/>
      <c r="BV848" s="189"/>
      <c r="BW848" s="189"/>
      <c r="BX848" s="189"/>
      <c r="BY848" s="189"/>
      <c r="BZ848" s="189"/>
      <c r="CA848" s="189"/>
    </row>
    <row r="849">
      <c r="A849" s="174"/>
      <c r="B849" s="231"/>
      <c r="C849" s="231"/>
      <c r="E849" s="213"/>
      <c r="G849" s="178"/>
      <c r="H849" s="179"/>
      <c r="J849" s="133"/>
      <c r="L849" s="180"/>
      <c r="M849" s="181"/>
      <c r="N849" s="182"/>
      <c r="O849" s="183"/>
      <c r="P849" s="174"/>
      <c r="Q849" s="221"/>
      <c r="R849" s="183"/>
      <c r="S849" s="183"/>
      <c r="T849" s="183"/>
      <c r="U849" s="183"/>
      <c r="V849" s="174"/>
      <c r="W849" s="183"/>
      <c r="X849" s="183"/>
      <c r="Y849" s="183"/>
      <c r="Z849" s="183"/>
      <c r="AA849" s="183"/>
      <c r="AB849" s="183"/>
      <c r="AC849" s="183"/>
      <c r="AD849" s="183"/>
      <c r="AE849" s="183"/>
      <c r="AF849" s="183"/>
      <c r="AG849" s="183"/>
      <c r="AH849" s="183"/>
      <c r="AI849" s="183"/>
      <c r="AJ849" s="183"/>
      <c r="AK849" s="183"/>
      <c r="AL849" s="183"/>
      <c r="AM849" s="183"/>
      <c r="AN849" s="183"/>
      <c r="AO849" s="183"/>
      <c r="AP849" s="188"/>
      <c r="AQ849" s="134"/>
      <c r="AR849" s="134"/>
      <c r="AS849" s="189"/>
      <c r="AT849" s="189"/>
      <c r="AU849" s="134"/>
      <c r="AV849" s="189"/>
      <c r="AW849" s="189"/>
      <c r="AX849" s="189"/>
      <c r="AY849" s="134"/>
      <c r="AZ849" s="189"/>
      <c r="BA849" s="189"/>
      <c r="BB849" s="189"/>
      <c r="BC849" s="189"/>
      <c r="BD849" s="134"/>
      <c r="BE849" s="189"/>
      <c r="BF849" s="189"/>
      <c r="BG849" s="189"/>
      <c r="BH849" s="189"/>
      <c r="BI849" s="134"/>
      <c r="BJ849" s="189"/>
      <c r="BK849" s="189"/>
      <c r="BL849" s="189"/>
      <c r="BM849" s="189"/>
      <c r="BN849" s="189"/>
      <c r="BO849" s="189"/>
      <c r="BP849" s="189"/>
      <c r="BQ849" s="189"/>
      <c r="BR849" s="189"/>
      <c r="BS849" s="189"/>
      <c r="BT849" s="189"/>
      <c r="BU849" s="189"/>
      <c r="BV849" s="189"/>
      <c r="BW849" s="189"/>
      <c r="BX849" s="189"/>
      <c r="BY849" s="189"/>
      <c r="BZ849" s="189"/>
      <c r="CA849" s="189"/>
    </row>
    <row r="850">
      <c r="A850" s="174"/>
      <c r="B850" s="231"/>
      <c r="C850" s="231"/>
      <c r="E850" s="213"/>
      <c r="G850" s="178"/>
      <c r="H850" s="179"/>
      <c r="J850" s="133"/>
      <c r="L850" s="180"/>
      <c r="M850" s="181"/>
      <c r="N850" s="182"/>
      <c r="O850" s="183"/>
      <c r="P850" s="174"/>
      <c r="Q850" s="221"/>
      <c r="R850" s="183"/>
      <c r="S850" s="183"/>
      <c r="T850" s="183"/>
      <c r="U850" s="183"/>
      <c r="V850" s="174"/>
      <c r="W850" s="183"/>
      <c r="X850" s="183"/>
      <c r="Y850" s="183"/>
      <c r="Z850" s="183"/>
      <c r="AA850" s="183"/>
      <c r="AB850" s="183"/>
      <c r="AC850" s="183"/>
      <c r="AD850" s="183"/>
      <c r="AE850" s="183"/>
      <c r="AF850" s="183"/>
      <c r="AG850" s="183"/>
      <c r="AH850" s="183"/>
      <c r="AI850" s="183"/>
      <c r="AJ850" s="183"/>
      <c r="AK850" s="183"/>
      <c r="AL850" s="183"/>
      <c r="AM850" s="183"/>
      <c r="AN850" s="183"/>
      <c r="AO850" s="183"/>
      <c r="AP850" s="188"/>
      <c r="AQ850" s="134"/>
      <c r="AR850" s="134"/>
      <c r="AS850" s="189"/>
      <c r="AT850" s="189"/>
      <c r="AU850" s="134"/>
      <c r="AV850" s="189"/>
      <c r="AW850" s="189"/>
      <c r="AX850" s="189"/>
      <c r="AY850" s="134"/>
      <c r="AZ850" s="189"/>
      <c r="BA850" s="189"/>
      <c r="BB850" s="189"/>
      <c r="BC850" s="189"/>
      <c r="BD850" s="134"/>
      <c r="BE850" s="189"/>
      <c r="BF850" s="189"/>
      <c r="BG850" s="189"/>
      <c r="BH850" s="189"/>
      <c r="BI850" s="134"/>
      <c r="BJ850" s="189"/>
      <c r="BK850" s="189"/>
      <c r="BL850" s="189"/>
      <c r="BM850" s="189"/>
      <c r="BN850" s="189"/>
      <c r="BO850" s="189"/>
      <c r="BP850" s="189"/>
      <c r="BQ850" s="189"/>
      <c r="BR850" s="189"/>
      <c r="BS850" s="189"/>
      <c r="BT850" s="189"/>
      <c r="BU850" s="189"/>
      <c r="BV850" s="189"/>
      <c r="BW850" s="189"/>
      <c r="BX850" s="189"/>
      <c r="BY850" s="189"/>
      <c r="BZ850" s="189"/>
      <c r="CA850" s="189"/>
    </row>
    <row r="851">
      <c r="A851" s="174"/>
      <c r="B851" s="231"/>
      <c r="C851" s="231"/>
      <c r="E851" s="213"/>
      <c r="G851" s="178"/>
      <c r="H851" s="179"/>
      <c r="J851" s="133"/>
      <c r="L851" s="180"/>
      <c r="M851" s="181"/>
      <c r="N851" s="182"/>
      <c r="O851" s="183"/>
      <c r="P851" s="174"/>
      <c r="Q851" s="221"/>
      <c r="R851" s="183"/>
      <c r="S851" s="183"/>
      <c r="T851" s="183"/>
      <c r="U851" s="183"/>
      <c r="V851" s="174"/>
      <c r="W851" s="183"/>
      <c r="X851" s="183"/>
      <c r="Y851" s="183"/>
      <c r="Z851" s="183"/>
      <c r="AA851" s="183"/>
      <c r="AB851" s="183"/>
      <c r="AC851" s="183"/>
      <c r="AD851" s="183"/>
      <c r="AE851" s="183"/>
      <c r="AF851" s="183"/>
      <c r="AG851" s="183"/>
      <c r="AH851" s="183"/>
      <c r="AI851" s="183"/>
      <c r="AJ851" s="183"/>
      <c r="AK851" s="183"/>
      <c r="AL851" s="183"/>
      <c r="AM851" s="183"/>
      <c r="AN851" s="183"/>
      <c r="AO851" s="183"/>
      <c r="AP851" s="188"/>
      <c r="AQ851" s="134"/>
      <c r="AR851" s="134"/>
      <c r="AS851" s="189"/>
      <c r="AT851" s="189"/>
      <c r="AU851" s="134"/>
      <c r="AV851" s="189"/>
      <c r="AW851" s="189"/>
      <c r="AX851" s="189"/>
      <c r="AY851" s="134"/>
      <c r="AZ851" s="189"/>
      <c r="BA851" s="189"/>
      <c r="BB851" s="189"/>
      <c r="BC851" s="189"/>
      <c r="BD851" s="134"/>
      <c r="BE851" s="189"/>
      <c r="BF851" s="189"/>
      <c r="BG851" s="189"/>
      <c r="BH851" s="189"/>
      <c r="BI851" s="134"/>
      <c r="BJ851" s="189"/>
      <c r="BK851" s="189"/>
      <c r="BL851" s="189"/>
      <c r="BM851" s="189"/>
      <c r="BN851" s="189"/>
      <c r="BO851" s="189"/>
      <c r="BP851" s="189"/>
      <c r="BQ851" s="189"/>
      <c r="BR851" s="189"/>
      <c r="BS851" s="189"/>
      <c r="BT851" s="189"/>
      <c r="BU851" s="189"/>
      <c r="BV851" s="189"/>
      <c r="BW851" s="189"/>
      <c r="BX851" s="189"/>
      <c r="BY851" s="189"/>
      <c r="BZ851" s="189"/>
      <c r="CA851" s="189"/>
    </row>
    <row r="852">
      <c r="A852" s="174"/>
      <c r="B852" s="231"/>
      <c r="C852" s="231"/>
      <c r="E852" s="213"/>
      <c r="G852" s="178"/>
      <c r="H852" s="179"/>
      <c r="J852" s="133"/>
      <c r="L852" s="180"/>
      <c r="M852" s="181"/>
      <c r="N852" s="182"/>
      <c r="O852" s="183"/>
      <c r="P852" s="174"/>
      <c r="Q852" s="221"/>
      <c r="R852" s="183"/>
      <c r="S852" s="183"/>
      <c r="T852" s="183"/>
      <c r="U852" s="183"/>
      <c r="V852" s="174"/>
      <c r="W852" s="183"/>
      <c r="X852" s="183"/>
      <c r="Y852" s="183"/>
      <c r="Z852" s="183"/>
      <c r="AA852" s="183"/>
      <c r="AB852" s="183"/>
      <c r="AC852" s="183"/>
      <c r="AD852" s="183"/>
      <c r="AE852" s="183"/>
      <c r="AF852" s="183"/>
      <c r="AG852" s="183"/>
      <c r="AH852" s="183"/>
      <c r="AI852" s="183"/>
      <c r="AJ852" s="183"/>
      <c r="AK852" s="183"/>
      <c r="AL852" s="183"/>
      <c r="AM852" s="183"/>
      <c r="AN852" s="183"/>
      <c r="AO852" s="183"/>
      <c r="AP852" s="188"/>
      <c r="AQ852" s="134"/>
      <c r="AR852" s="134"/>
      <c r="AS852" s="189"/>
      <c r="AT852" s="189"/>
      <c r="AU852" s="134"/>
      <c r="AV852" s="189"/>
      <c r="AW852" s="189"/>
      <c r="AX852" s="189"/>
      <c r="AY852" s="134"/>
      <c r="AZ852" s="189"/>
      <c r="BA852" s="189"/>
      <c r="BB852" s="189"/>
      <c r="BC852" s="189"/>
      <c r="BD852" s="134"/>
      <c r="BE852" s="189"/>
      <c r="BF852" s="189"/>
      <c r="BG852" s="189"/>
      <c r="BH852" s="189"/>
      <c r="BI852" s="134"/>
      <c r="BJ852" s="189"/>
      <c r="BK852" s="189"/>
      <c r="BL852" s="189"/>
      <c r="BM852" s="189"/>
      <c r="BN852" s="189"/>
      <c r="BO852" s="189"/>
      <c r="BP852" s="189"/>
      <c r="BQ852" s="189"/>
      <c r="BR852" s="189"/>
      <c r="BS852" s="189"/>
      <c r="BT852" s="189"/>
      <c r="BU852" s="189"/>
      <c r="BV852" s="189"/>
      <c r="BW852" s="189"/>
      <c r="BX852" s="189"/>
      <c r="BY852" s="189"/>
      <c r="BZ852" s="189"/>
      <c r="CA852" s="189"/>
    </row>
    <row r="853">
      <c r="A853" s="174"/>
      <c r="B853" s="231"/>
      <c r="C853" s="231"/>
      <c r="E853" s="213"/>
      <c r="G853" s="178"/>
      <c r="H853" s="179"/>
      <c r="J853" s="133"/>
      <c r="L853" s="180"/>
      <c r="M853" s="181"/>
      <c r="N853" s="182"/>
      <c r="O853" s="183"/>
      <c r="P853" s="174"/>
      <c r="Q853" s="221"/>
      <c r="R853" s="183"/>
      <c r="S853" s="183"/>
      <c r="T853" s="183"/>
      <c r="U853" s="183"/>
      <c r="V853" s="174"/>
      <c r="W853" s="183"/>
      <c r="X853" s="183"/>
      <c r="Y853" s="183"/>
      <c r="Z853" s="183"/>
      <c r="AA853" s="183"/>
      <c r="AB853" s="183"/>
      <c r="AC853" s="183"/>
      <c r="AD853" s="183"/>
      <c r="AE853" s="183"/>
      <c r="AF853" s="183"/>
      <c r="AG853" s="183"/>
      <c r="AH853" s="183"/>
      <c r="AI853" s="183"/>
      <c r="AJ853" s="183"/>
      <c r="AK853" s="183"/>
      <c r="AL853" s="183"/>
      <c r="AM853" s="183"/>
      <c r="AN853" s="183"/>
      <c r="AO853" s="183"/>
      <c r="AP853" s="188"/>
      <c r="AQ853" s="134"/>
      <c r="AR853" s="134"/>
      <c r="AS853" s="189"/>
      <c r="AT853" s="189"/>
      <c r="AU853" s="134"/>
      <c r="AV853" s="189"/>
      <c r="AW853" s="189"/>
      <c r="AX853" s="189"/>
      <c r="AY853" s="134"/>
      <c r="AZ853" s="189"/>
      <c r="BA853" s="189"/>
      <c r="BB853" s="189"/>
      <c r="BC853" s="189"/>
      <c r="BD853" s="134"/>
      <c r="BE853" s="189"/>
      <c r="BF853" s="189"/>
      <c r="BG853" s="189"/>
      <c r="BH853" s="189"/>
      <c r="BI853" s="134"/>
      <c r="BJ853" s="189"/>
      <c r="BK853" s="189"/>
      <c r="BL853" s="189"/>
      <c r="BM853" s="189"/>
      <c r="BN853" s="189"/>
      <c r="BO853" s="189"/>
      <c r="BP853" s="189"/>
      <c r="BQ853" s="189"/>
      <c r="BR853" s="189"/>
      <c r="BS853" s="189"/>
      <c r="BT853" s="189"/>
      <c r="BU853" s="189"/>
      <c r="BV853" s="189"/>
      <c r="BW853" s="189"/>
      <c r="BX853" s="189"/>
      <c r="BY853" s="189"/>
      <c r="BZ853" s="189"/>
      <c r="CA853" s="189"/>
    </row>
    <row r="854">
      <c r="A854" s="174"/>
      <c r="B854" s="231"/>
      <c r="C854" s="231"/>
      <c r="E854" s="213"/>
      <c r="G854" s="178"/>
      <c r="H854" s="179"/>
      <c r="J854" s="133"/>
      <c r="L854" s="180"/>
      <c r="M854" s="181"/>
      <c r="N854" s="182"/>
      <c r="O854" s="183"/>
      <c r="P854" s="174"/>
      <c r="Q854" s="221"/>
      <c r="R854" s="183"/>
      <c r="S854" s="183"/>
      <c r="T854" s="183"/>
      <c r="U854" s="183"/>
      <c r="V854" s="174"/>
      <c r="W854" s="183"/>
      <c r="X854" s="183"/>
      <c r="Y854" s="183"/>
      <c r="Z854" s="183"/>
      <c r="AA854" s="183"/>
      <c r="AB854" s="183"/>
      <c r="AC854" s="183"/>
      <c r="AD854" s="183"/>
      <c r="AE854" s="183"/>
      <c r="AF854" s="183"/>
      <c r="AG854" s="183"/>
      <c r="AH854" s="183"/>
      <c r="AI854" s="183"/>
      <c r="AJ854" s="183"/>
      <c r="AK854" s="183"/>
      <c r="AL854" s="183"/>
      <c r="AM854" s="183"/>
      <c r="AN854" s="183"/>
      <c r="AO854" s="183"/>
      <c r="AP854" s="188"/>
      <c r="AQ854" s="134"/>
      <c r="AR854" s="134"/>
      <c r="AS854" s="189"/>
      <c r="AT854" s="189"/>
      <c r="AU854" s="134"/>
      <c r="AV854" s="189"/>
      <c r="AW854" s="189"/>
      <c r="AX854" s="189"/>
      <c r="AY854" s="134"/>
      <c r="AZ854" s="189"/>
      <c r="BA854" s="189"/>
      <c r="BB854" s="189"/>
      <c r="BC854" s="189"/>
      <c r="BD854" s="134"/>
      <c r="BE854" s="189"/>
      <c r="BF854" s="189"/>
      <c r="BG854" s="189"/>
      <c r="BH854" s="189"/>
      <c r="BI854" s="134"/>
      <c r="BJ854" s="189"/>
      <c r="BK854" s="189"/>
      <c r="BL854" s="189"/>
      <c r="BM854" s="189"/>
      <c r="BN854" s="189"/>
      <c r="BO854" s="189"/>
      <c r="BP854" s="189"/>
      <c r="BQ854" s="189"/>
      <c r="BR854" s="189"/>
      <c r="BS854" s="189"/>
      <c r="BT854" s="189"/>
      <c r="BU854" s="189"/>
      <c r="BV854" s="189"/>
      <c r="BW854" s="189"/>
      <c r="BX854" s="189"/>
      <c r="BY854" s="189"/>
      <c r="BZ854" s="189"/>
      <c r="CA854" s="189"/>
    </row>
    <row r="855">
      <c r="A855" s="174"/>
      <c r="B855" s="231"/>
      <c r="C855" s="231"/>
      <c r="E855" s="213"/>
      <c r="G855" s="178"/>
      <c r="H855" s="179"/>
      <c r="J855" s="133"/>
      <c r="L855" s="180"/>
      <c r="M855" s="181"/>
      <c r="N855" s="182"/>
      <c r="O855" s="183"/>
      <c r="P855" s="174"/>
      <c r="Q855" s="221"/>
      <c r="R855" s="183"/>
      <c r="S855" s="183"/>
      <c r="T855" s="183"/>
      <c r="U855" s="183"/>
      <c r="V855" s="174"/>
      <c r="W855" s="183"/>
      <c r="X855" s="183"/>
      <c r="Y855" s="183"/>
      <c r="Z855" s="183"/>
      <c r="AA855" s="183"/>
      <c r="AB855" s="183"/>
      <c r="AC855" s="183"/>
      <c r="AD855" s="183"/>
      <c r="AE855" s="183"/>
      <c r="AF855" s="183"/>
      <c r="AG855" s="183"/>
      <c r="AH855" s="183"/>
      <c r="AI855" s="183"/>
      <c r="AJ855" s="183"/>
      <c r="AK855" s="183"/>
      <c r="AL855" s="183"/>
      <c r="AM855" s="183"/>
      <c r="AN855" s="183"/>
      <c r="AO855" s="183"/>
      <c r="AP855" s="188"/>
      <c r="AQ855" s="134"/>
      <c r="AR855" s="134"/>
      <c r="AS855" s="189"/>
      <c r="AT855" s="189"/>
      <c r="AU855" s="134"/>
      <c r="AV855" s="189"/>
      <c r="AW855" s="189"/>
      <c r="AX855" s="189"/>
      <c r="AY855" s="134"/>
      <c r="AZ855" s="189"/>
      <c r="BA855" s="189"/>
      <c r="BB855" s="189"/>
      <c r="BC855" s="189"/>
      <c r="BD855" s="134"/>
      <c r="BE855" s="189"/>
      <c r="BF855" s="189"/>
      <c r="BG855" s="189"/>
      <c r="BH855" s="189"/>
      <c r="BI855" s="134"/>
      <c r="BJ855" s="189"/>
      <c r="BK855" s="189"/>
      <c r="BL855" s="189"/>
      <c r="BM855" s="189"/>
      <c r="BN855" s="189"/>
      <c r="BO855" s="189"/>
      <c r="BP855" s="189"/>
      <c r="BQ855" s="189"/>
      <c r="BR855" s="189"/>
      <c r="BS855" s="189"/>
      <c r="BT855" s="189"/>
      <c r="BU855" s="189"/>
      <c r="BV855" s="189"/>
      <c r="BW855" s="189"/>
      <c r="BX855" s="189"/>
      <c r="BY855" s="189"/>
      <c r="BZ855" s="189"/>
      <c r="CA855" s="189"/>
    </row>
    <row r="856">
      <c r="A856" s="174"/>
      <c r="B856" s="231"/>
      <c r="C856" s="231"/>
      <c r="E856" s="213"/>
      <c r="G856" s="178"/>
      <c r="H856" s="179"/>
      <c r="J856" s="133"/>
      <c r="L856" s="180"/>
      <c r="M856" s="181"/>
      <c r="N856" s="182"/>
      <c r="O856" s="183"/>
      <c r="P856" s="174"/>
      <c r="Q856" s="221"/>
      <c r="R856" s="183"/>
      <c r="S856" s="183"/>
      <c r="T856" s="183"/>
      <c r="U856" s="183"/>
      <c r="V856" s="174"/>
      <c r="W856" s="183"/>
      <c r="X856" s="183"/>
      <c r="Y856" s="183"/>
      <c r="Z856" s="183"/>
      <c r="AA856" s="183"/>
      <c r="AB856" s="183"/>
      <c r="AC856" s="183"/>
      <c r="AD856" s="183"/>
      <c r="AE856" s="183"/>
      <c r="AF856" s="183"/>
      <c r="AG856" s="183"/>
      <c r="AH856" s="183"/>
      <c r="AI856" s="183"/>
      <c r="AJ856" s="183"/>
      <c r="AK856" s="183"/>
      <c r="AL856" s="183"/>
      <c r="AM856" s="183"/>
      <c r="AN856" s="183"/>
      <c r="AO856" s="183"/>
      <c r="AP856" s="188"/>
      <c r="AQ856" s="134"/>
      <c r="AR856" s="134"/>
      <c r="AS856" s="189"/>
      <c r="AT856" s="189"/>
      <c r="AU856" s="134"/>
      <c r="AV856" s="189"/>
      <c r="AW856" s="189"/>
      <c r="AX856" s="189"/>
      <c r="AY856" s="134"/>
      <c r="AZ856" s="189"/>
      <c r="BA856" s="189"/>
      <c r="BB856" s="189"/>
      <c r="BC856" s="189"/>
      <c r="BD856" s="134"/>
      <c r="BE856" s="189"/>
      <c r="BF856" s="189"/>
      <c r="BG856" s="189"/>
      <c r="BH856" s="189"/>
      <c r="BI856" s="134"/>
      <c r="BJ856" s="189"/>
      <c r="BK856" s="189"/>
      <c r="BL856" s="189"/>
      <c r="BM856" s="189"/>
      <c r="BN856" s="189"/>
      <c r="BO856" s="189"/>
      <c r="BP856" s="189"/>
      <c r="BQ856" s="189"/>
      <c r="BR856" s="189"/>
      <c r="BS856" s="189"/>
      <c r="BT856" s="189"/>
      <c r="BU856" s="189"/>
      <c r="BV856" s="189"/>
      <c r="BW856" s="189"/>
      <c r="BX856" s="189"/>
      <c r="BY856" s="189"/>
      <c r="BZ856" s="189"/>
      <c r="CA856" s="189"/>
    </row>
    <row r="857">
      <c r="A857" s="174"/>
      <c r="B857" s="231"/>
      <c r="C857" s="231"/>
      <c r="E857" s="213"/>
      <c r="G857" s="178"/>
      <c r="H857" s="179"/>
      <c r="J857" s="133"/>
      <c r="L857" s="180"/>
      <c r="M857" s="181"/>
      <c r="N857" s="182"/>
      <c r="O857" s="183"/>
      <c r="P857" s="174"/>
      <c r="Q857" s="221"/>
      <c r="R857" s="183"/>
      <c r="S857" s="183"/>
      <c r="T857" s="183"/>
      <c r="U857" s="183"/>
      <c r="V857" s="174"/>
      <c r="W857" s="183"/>
      <c r="X857" s="183"/>
      <c r="Y857" s="183"/>
      <c r="Z857" s="183"/>
      <c r="AA857" s="183"/>
      <c r="AB857" s="183"/>
      <c r="AC857" s="183"/>
      <c r="AD857" s="183"/>
      <c r="AE857" s="183"/>
      <c r="AF857" s="183"/>
      <c r="AG857" s="183"/>
      <c r="AH857" s="183"/>
      <c r="AI857" s="183"/>
      <c r="AJ857" s="183"/>
      <c r="AK857" s="183"/>
      <c r="AL857" s="183"/>
      <c r="AM857" s="183"/>
      <c r="AN857" s="183"/>
      <c r="AO857" s="183"/>
      <c r="AP857" s="188"/>
      <c r="AQ857" s="134"/>
      <c r="AR857" s="134"/>
      <c r="AS857" s="189"/>
      <c r="AT857" s="189"/>
      <c r="AU857" s="134"/>
      <c r="AV857" s="189"/>
      <c r="AW857" s="189"/>
      <c r="AX857" s="189"/>
      <c r="AY857" s="134"/>
      <c r="AZ857" s="189"/>
      <c r="BA857" s="189"/>
      <c r="BB857" s="189"/>
      <c r="BC857" s="189"/>
      <c r="BD857" s="134"/>
      <c r="BE857" s="189"/>
      <c r="BF857" s="189"/>
      <c r="BG857" s="189"/>
      <c r="BH857" s="189"/>
      <c r="BI857" s="134"/>
      <c r="BJ857" s="189"/>
      <c r="BK857" s="189"/>
      <c r="BL857" s="189"/>
      <c r="BM857" s="189"/>
      <c r="BN857" s="189"/>
      <c r="BO857" s="189"/>
      <c r="BP857" s="189"/>
      <c r="BQ857" s="189"/>
      <c r="BR857" s="189"/>
      <c r="BS857" s="189"/>
      <c r="BT857" s="189"/>
      <c r="BU857" s="189"/>
      <c r="BV857" s="189"/>
      <c r="BW857" s="189"/>
      <c r="BX857" s="189"/>
      <c r="BY857" s="189"/>
      <c r="BZ857" s="189"/>
      <c r="CA857" s="189"/>
    </row>
    <row r="858">
      <c r="A858" s="174"/>
      <c r="B858" s="231"/>
      <c r="C858" s="231"/>
      <c r="E858" s="213"/>
      <c r="G858" s="178"/>
      <c r="H858" s="179"/>
      <c r="J858" s="133"/>
      <c r="L858" s="180"/>
      <c r="M858" s="181"/>
      <c r="N858" s="182"/>
      <c r="O858" s="183"/>
      <c r="P858" s="174"/>
      <c r="Q858" s="221"/>
      <c r="R858" s="183"/>
      <c r="S858" s="183"/>
      <c r="T858" s="183"/>
      <c r="U858" s="183"/>
      <c r="V858" s="174"/>
      <c r="W858" s="183"/>
      <c r="X858" s="183"/>
      <c r="Y858" s="183"/>
      <c r="Z858" s="183"/>
      <c r="AA858" s="183"/>
      <c r="AB858" s="183"/>
      <c r="AC858" s="183"/>
      <c r="AD858" s="183"/>
      <c r="AE858" s="183"/>
      <c r="AF858" s="183"/>
      <c r="AG858" s="183"/>
      <c r="AH858" s="183"/>
      <c r="AI858" s="183"/>
      <c r="AJ858" s="183"/>
      <c r="AK858" s="183"/>
      <c r="AL858" s="183"/>
      <c r="AM858" s="183"/>
      <c r="AN858" s="183"/>
      <c r="AO858" s="183"/>
      <c r="AP858" s="188"/>
      <c r="AQ858" s="134"/>
      <c r="AR858" s="134"/>
      <c r="AS858" s="189"/>
      <c r="AT858" s="189"/>
      <c r="AU858" s="134"/>
      <c r="AV858" s="189"/>
      <c r="AW858" s="189"/>
      <c r="AX858" s="189"/>
      <c r="AY858" s="134"/>
      <c r="AZ858" s="189"/>
      <c r="BA858" s="189"/>
      <c r="BB858" s="189"/>
      <c r="BC858" s="189"/>
      <c r="BD858" s="134"/>
      <c r="BE858" s="189"/>
      <c r="BF858" s="189"/>
      <c r="BG858" s="189"/>
      <c r="BH858" s="189"/>
      <c r="BI858" s="134"/>
      <c r="BJ858" s="189"/>
      <c r="BK858" s="189"/>
      <c r="BL858" s="189"/>
      <c r="BM858" s="189"/>
      <c r="BN858" s="189"/>
      <c r="BO858" s="189"/>
      <c r="BP858" s="189"/>
      <c r="BQ858" s="189"/>
      <c r="BR858" s="189"/>
      <c r="BS858" s="189"/>
      <c r="BT858" s="189"/>
      <c r="BU858" s="189"/>
      <c r="BV858" s="189"/>
      <c r="BW858" s="189"/>
      <c r="BX858" s="189"/>
      <c r="BY858" s="189"/>
      <c r="BZ858" s="189"/>
      <c r="CA858" s="189"/>
    </row>
    <row r="859">
      <c r="A859" s="174"/>
      <c r="B859" s="231"/>
      <c r="C859" s="231"/>
      <c r="E859" s="213"/>
      <c r="G859" s="178"/>
      <c r="H859" s="179"/>
      <c r="J859" s="133"/>
      <c r="L859" s="180"/>
      <c r="M859" s="181"/>
      <c r="N859" s="182"/>
      <c r="O859" s="183"/>
      <c r="P859" s="174"/>
      <c r="Q859" s="221"/>
      <c r="R859" s="183"/>
      <c r="S859" s="183"/>
      <c r="T859" s="183"/>
      <c r="U859" s="183"/>
      <c r="V859" s="174"/>
      <c r="W859" s="183"/>
      <c r="X859" s="183"/>
      <c r="Y859" s="183"/>
      <c r="Z859" s="183"/>
      <c r="AA859" s="183"/>
      <c r="AB859" s="183"/>
      <c r="AC859" s="183"/>
      <c r="AD859" s="183"/>
      <c r="AE859" s="183"/>
      <c r="AF859" s="183"/>
      <c r="AG859" s="183"/>
      <c r="AH859" s="183"/>
      <c r="AI859" s="183"/>
      <c r="AJ859" s="183"/>
      <c r="AK859" s="183"/>
      <c r="AL859" s="183"/>
      <c r="AM859" s="183"/>
      <c r="AN859" s="183"/>
      <c r="AO859" s="183"/>
      <c r="AP859" s="188"/>
      <c r="AQ859" s="134"/>
      <c r="AR859" s="134"/>
      <c r="AS859" s="189"/>
      <c r="AT859" s="189"/>
      <c r="AU859" s="134"/>
      <c r="AV859" s="189"/>
      <c r="AW859" s="189"/>
      <c r="AX859" s="189"/>
      <c r="AY859" s="134"/>
      <c r="AZ859" s="189"/>
      <c r="BA859" s="189"/>
      <c r="BB859" s="189"/>
      <c r="BC859" s="189"/>
      <c r="BD859" s="134"/>
      <c r="BE859" s="189"/>
      <c r="BF859" s="189"/>
      <c r="BG859" s="189"/>
      <c r="BH859" s="189"/>
      <c r="BI859" s="134"/>
      <c r="BJ859" s="189"/>
      <c r="BK859" s="189"/>
      <c r="BL859" s="189"/>
      <c r="BM859" s="189"/>
      <c r="BN859" s="189"/>
      <c r="BO859" s="189"/>
      <c r="BP859" s="189"/>
      <c r="BQ859" s="189"/>
      <c r="BR859" s="189"/>
      <c r="BS859" s="189"/>
      <c r="BT859" s="189"/>
      <c r="BU859" s="189"/>
      <c r="BV859" s="189"/>
      <c r="BW859" s="189"/>
      <c r="BX859" s="189"/>
      <c r="BY859" s="189"/>
      <c r="BZ859" s="189"/>
      <c r="CA859" s="189"/>
    </row>
    <row r="860">
      <c r="A860" s="174"/>
      <c r="B860" s="231"/>
      <c r="C860" s="231"/>
      <c r="E860" s="213"/>
      <c r="G860" s="178"/>
      <c r="H860" s="179"/>
      <c r="J860" s="133"/>
      <c r="L860" s="180"/>
      <c r="M860" s="181"/>
      <c r="N860" s="182"/>
      <c r="O860" s="183"/>
      <c r="P860" s="174"/>
      <c r="Q860" s="221"/>
      <c r="R860" s="183"/>
      <c r="S860" s="183"/>
      <c r="T860" s="183"/>
      <c r="U860" s="183"/>
      <c r="V860" s="174"/>
      <c r="W860" s="183"/>
      <c r="X860" s="183"/>
      <c r="Y860" s="183"/>
      <c r="Z860" s="183"/>
      <c r="AA860" s="183"/>
      <c r="AB860" s="183"/>
      <c r="AC860" s="183"/>
      <c r="AD860" s="183"/>
      <c r="AE860" s="183"/>
      <c r="AF860" s="183"/>
      <c r="AG860" s="183"/>
      <c r="AH860" s="183"/>
      <c r="AI860" s="183"/>
      <c r="AJ860" s="183"/>
      <c r="AK860" s="183"/>
      <c r="AL860" s="183"/>
      <c r="AM860" s="183"/>
      <c r="AN860" s="183"/>
      <c r="AO860" s="183"/>
      <c r="AP860" s="188"/>
      <c r="AQ860" s="134"/>
      <c r="AR860" s="134"/>
      <c r="AS860" s="189"/>
      <c r="AT860" s="189"/>
      <c r="AU860" s="134"/>
      <c r="AV860" s="189"/>
      <c r="AW860" s="189"/>
      <c r="AX860" s="189"/>
      <c r="AY860" s="134"/>
      <c r="AZ860" s="189"/>
      <c r="BA860" s="189"/>
      <c r="BB860" s="189"/>
      <c r="BC860" s="189"/>
      <c r="BD860" s="134"/>
      <c r="BE860" s="189"/>
      <c r="BF860" s="189"/>
      <c r="BG860" s="189"/>
      <c r="BH860" s="189"/>
      <c r="BI860" s="134"/>
      <c r="BJ860" s="189"/>
      <c r="BK860" s="189"/>
      <c r="BL860" s="189"/>
      <c r="BM860" s="189"/>
      <c r="BN860" s="189"/>
      <c r="BO860" s="189"/>
      <c r="BP860" s="189"/>
      <c r="BQ860" s="189"/>
      <c r="BR860" s="189"/>
      <c r="BS860" s="189"/>
      <c r="BT860" s="189"/>
      <c r="BU860" s="189"/>
      <c r="BV860" s="189"/>
      <c r="BW860" s="189"/>
      <c r="BX860" s="189"/>
      <c r="BY860" s="189"/>
      <c r="BZ860" s="189"/>
      <c r="CA860" s="189"/>
    </row>
    <row r="861">
      <c r="A861" s="174"/>
      <c r="B861" s="231"/>
      <c r="C861" s="231"/>
      <c r="E861" s="213"/>
      <c r="G861" s="178"/>
      <c r="H861" s="179"/>
      <c r="J861" s="133"/>
      <c r="L861" s="180"/>
      <c r="M861" s="181"/>
      <c r="N861" s="182"/>
      <c r="O861" s="183"/>
      <c r="P861" s="174"/>
      <c r="Q861" s="221"/>
      <c r="R861" s="183"/>
      <c r="S861" s="183"/>
      <c r="T861" s="183"/>
      <c r="U861" s="183"/>
      <c r="V861" s="174"/>
      <c r="W861" s="183"/>
      <c r="X861" s="183"/>
      <c r="Y861" s="183"/>
      <c r="Z861" s="183"/>
      <c r="AA861" s="183"/>
      <c r="AB861" s="183"/>
      <c r="AC861" s="183"/>
      <c r="AD861" s="183"/>
      <c r="AE861" s="183"/>
      <c r="AF861" s="183"/>
      <c r="AG861" s="183"/>
      <c r="AH861" s="183"/>
      <c r="AI861" s="183"/>
      <c r="AJ861" s="183"/>
      <c r="AK861" s="183"/>
      <c r="AL861" s="183"/>
      <c r="AM861" s="183"/>
      <c r="AN861" s="183"/>
      <c r="AO861" s="183"/>
      <c r="AP861" s="188"/>
      <c r="AQ861" s="134"/>
      <c r="AR861" s="134"/>
      <c r="AS861" s="189"/>
      <c r="AT861" s="189"/>
      <c r="AU861" s="134"/>
      <c r="AV861" s="189"/>
      <c r="AW861" s="189"/>
      <c r="AX861" s="189"/>
      <c r="AY861" s="134"/>
      <c r="AZ861" s="189"/>
      <c r="BA861" s="189"/>
      <c r="BB861" s="189"/>
      <c r="BC861" s="189"/>
      <c r="BD861" s="134"/>
      <c r="BE861" s="189"/>
      <c r="BF861" s="189"/>
      <c r="BG861" s="189"/>
      <c r="BH861" s="189"/>
      <c r="BI861" s="134"/>
      <c r="BJ861" s="189"/>
      <c r="BK861" s="189"/>
      <c r="BL861" s="189"/>
      <c r="BM861" s="189"/>
      <c r="BN861" s="189"/>
      <c r="BO861" s="189"/>
      <c r="BP861" s="189"/>
      <c r="BQ861" s="189"/>
      <c r="BR861" s="189"/>
      <c r="BS861" s="189"/>
      <c r="BT861" s="189"/>
      <c r="BU861" s="189"/>
      <c r="BV861" s="189"/>
      <c r="BW861" s="189"/>
      <c r="BX861" s="189"/>
      <c r="BY861" s="189"/>
      <c r="BZ861" s="189"/>
      <c r="CA861" s="189"/>
    </row>
    <row r="862">
      <c r="A862" s="174"/>
      <c r="B862" s="231"/>
      <c r="C862" s="231"/>
      <c r="E862" s="213"/>
      <c r="G862" s="178"/>
      <c r="H862" s="179"/>
      <c r="J862" s="133"/>
      <c r="L862" s="180"/>
      <c r="M862" s="181"/>
      <c r="N862" s="182"/>
      <c r="O862" s="183"/>
      <c r="P862" s="174"/>
      <c r="Q862" s="221"/>
      <c r="R862" s="183"/>
      <c r="S862" s="183"/>
      <c r="T862" s="183"/>
      <c r="U862" s="183"/>
      <c r="V862" s="174"/>
      <c r="W862" s="183"/>
      <c r="X862" s="183"/>
      <c r="Y862" s="183"/>
      <c r="Z862" s="183"/>
      <c r="AA862" s="183"/>
      <c r="AB862" s="183"/>
      <c r="AC862" s="183"/>
      <c r="AD862" s="183"/>
      <c r="AE862" s="183"/>
      <c r="AF862" s="183"/>
      <c r="AG862" s="183"/>
      <c r="AH862" s="183"/>
      <c r="AI862" s="183"/>
      <c r="AJ862" s="183"/>
      <c r="AK862" s="183"/>
      <c r="AL862" s="183"/>
      <c r="AM862" s="183"/>
      <c r="AN862" s="183"/>
      <c r="AO862" s="183"/>
      <c r="AP862" s="188"/>
      <c r="AQ862" s="134"/>
      <c r="AR862" s="134"/>
      <c r="AS862" s="189"/>
      <c r="AT862" s="189"/>
      <c r="AU862" s="134"/>
      <c r="AV862" s="189"/>
      <c r="AW862" s="189"/>
      <c r="AX862" s="189"/>
      <c r="AY862" s="134"/>
      <c r="AZ862" s="189"/>
      <c r="BA862" s="189"/>
      <c r="BB862" s="189"/>
      <c r="BC862" s="189"/>
      <c r="BD862" s="134"/>
      <c r="BE862" s="189"/>
      <c r="BF862" s="189"/>
      <c r="BG862" s="189"/>
      <c r="BH862" s="189"/>
      <c r="BI862" s="134"/>
      <c r="BJ862" s="189"/>
      <c r="BK862" s="189"/>
      <c r="BL862" s="189"/>
      <c r="BM862" s="189"/>
      <c r="BN862" s="189"/>
      <c r="BO862" s="189"/>
      <c r="BP862" s="189"/>
      <c r="BQ862" s="189"/>
      <c r="BR862" s="189"/>
      <c r="BS862" s="189"/>
      <c r="BT862" s="189"/>
      <c r="BU862" s="189"/>
      <c r="BV862" s="189"/>
      <c r="BW862" s="189"/>
      <c r="BX862" s="189"/>
      <c r="BY862" s="189"/>
      <c r="BZ862" s="189"/>
      <c r="CA862" s="189"/>
    </row>
    <row r="863">
      <c r="A863" s="174"/>
      <c r="B863" s="231"/>
      <c r="C863" s="231"/>
      <c r="E863" s="213"/>
      <c r="G863" s="178"/>
      <c r="H863" s="179"/>
      <c r="J863" s="133"/>
      <c r="L863" s="180"/>
      <c r="M863" s="181"/>
      <c r="N863" s="182"/>
      <c r="O863" s="183"/>
      <c r="P863" s="174"/>
      <c r="Q863" s="221"/>
      <c r="R863" s="183"/>
      <c r="S863" s="183"/>
      <c r="T863" s="183"/>
      <c r="U863" s="183"/>
      <c r="V863" s="174"/>
      <c r="W863" s="183"/>
      <c r="X863" s="183"/>
      <c r="Y863" s="183"/>
      <c r="Z863" s="183"/>
      <c r="AA863" s="183"/>
      <c r="AB863" s="183"/>
      <c r="AC863" s="183"/>
      <c r="AD863" s="183"/>
      <c r="AE863" s="183"/>
      <c r="AF863" s="183"/>
      <c r="AG863" s="183"/>
      <c r="AH863" s="183"/>
      <c r="AI863" s="183"/>
      <c r="AJ863" s="183"/>
      <c r="AK863" s="183"/>
      <c r="AL863" s="183"/>
      <c r="AM863" s="183"/>
      <c r="AN863" s="183"/>
      <c r="AO863" s="183"/>
      <c r="AP863" s="188"/>
      <c r="AQ863" s="134"/>
      <c r="AR863" s="134"/>
      <c r="AS863" s="189"/>
      <c r="AT863" s="189"/>
      <c r="AU863" s="134"/>
      <c r="AV863" s="189"/>
      <c r="AW863" s="189"/>
      <c r="AX863" s="189"/>
      <c r="AY863" s="134"/>
      <c r="AZ863" s="189"/>
      <c r="BA863" s="189"/>
      <c r="BB863" s="189"/>
      <c r="BC863" s="189"/>
      <c r="BD863" s="134"/>
      <c r="BE863" s="189"/>
      <c r="BF863" s="189"/>
      <c r="BG863" s="189"/>
      <c r="BH863" s="189"/>
      <c r="BI863" s="134"/>
      <c r="BJ863" s="189"/>
      <c r="BK863" s="189"/>
      <c r="BL863" s="189"/>
      <c r="BM863" s="189"/>
      <c r="BN863" s="189"/>
      <c r="BO863" s="189"/>
      <c r="BP863" s="189"/>
      <c r="BQ863" s="189"/>
      <c r="BR863" s="189"/>
      <c r="BS863" s="189"/>
      <c r="BT863" s="189"/>
      <c r="BU863" s="189"/>
      <c r="BV863" s="189"/>
      <c r="BW863" s="189"/>
      <c r="BX863" s="189"/>
      <c r="BY863" s="189"/>
      <c r="BZ863" s="189"/>
      <c r="CA863" s="189"/>
    </row>
    <row r="864">
      <c r="A864" s="174"/>
      <c r="B864" s="231"/>
      <c r="C864" s="231"/>
      <c r="E864" s="213"/>
      <c r="G864" s="178"/>
      <c r="H864" s="179"/>
      <c r="J864" s="133"/>
      <c r="L864" s="180"/>
      <c r="M864" s="181"/>
      <c r="N864" s="182"/>
      <c r="O864" s="183"/>
      <c r="P864" s="174"/>
      <c r="Q864" s="221"/>
      <c r="R864" s="183"/>
      <c r="S864" s="183"/>
      <c r="T864" s="183"/>
      <c r="U864" s="183"/>
      <c r="V864" s="174"/>
      <c r="W864" s="183"/>
      <c r="X864" s="183"/>
      <c r="Y864" s="183"/>
      <c r="Z864" s="183"/>
      <c r="AA864" s="183"/>
      <c r="AB864" s="183"/>
      <c r="AC864" s="183"/>
      <c r="AD864" s="183"/>
      <c r="AE864" s="183"/>
      <c r="AF864" s="183"/>
      <c r="AG864" s="183"/>
      <c r="AH864" s="183"/>
      <c r="AI864" s="183"/>
      <c r="AJ864" s="183"/>
      <c r="AK864" s="183"/>
      <c r="AL864" s="183"/>
      <c r="AM864" s="183"/>
      <c r="AN864" s="183"/>
      <c r="AO864" s="183"/>
      <c r="AP864" s="188"/>
      <c r="AQ864" s="134"/>
      <c r="AR864" s="134"/>
      <c r="AS864" s="189"/>
      <c r="AT864" s="189"/>
      <c r="AU864" s="134"/>
      <c r="AV864" s="189"/>
      <c r="AW864" s="189"/>
      <c r="AX864" s="189"/>
      <c r="AY864" s="134"/>
      <c r="AZ864" s="189"/>
      <c r="BA864" s="189"/>
      <c r="BB864" s="189"/>
      <c r="BC864" s="189"/>
      <c r="BD864" s="134"/>
      <c r="BE864" s="189"/>
      <c r="BF864" s="189"/>
      <c r="BG864" s="189"/>
      <c r="BH864" s="189"/>
      <c r="BI864" s="134"/>
      <c r="BJ864" s="189"/>
      <c r="BK864" s="189"/>
      <c r="BL864" s="189"/>
      <c r="BM864" s="189"/>
      <c r="BN864" s="189"/>
      <c r="BO864" s="189"/>
      <c r="BP864" s="189"/>
      <c r="BQ864" s="189"/>
      <c r="BR864" s="189"/>
      <c r="BS864" s="189"/>
      <c r="BT864" s="189"/>
      <c r="BU864" s="189"/>
      <c r="BV864" s="189"/>
      <c r="BW864" s="189"/>
      <c r="BX864" s="189"/>
      <c r="BY864" s="189"/>
      <c r="BZ864" s="189"/>
      <c r="CA864" s="189"/>
    </row>
    <row r="865">
      <c r="A865" s="174"/>
      <c r="B865" s="231"/>
      <c r="C865" s="231"/>
      <c r="E865" s="213"/>
      <c r="G865" s="178"/>
      <c r="H865" s="179"/>
      <c r="J865" s="133"/>
      <c r="L865" s="180"/>
      <c r="M865" s="181"/>
      <c r="N865" s="182"/>
      <c r="O865" s="183"/>
      <c r="P865" s="174"/>
      <c r="Q865" s="221"/>
      <c r="R865" s="183"/>
      <c r="S865" s="183"/>
      <c r="T865" s="183"/>
      <c r="U865" s="183"/>
      <c r="V865" s="174"/>
      <c r="W865" s="183"/>
      <c r="X865" s="183"/>
      <c r="Y865" s="183"/>
      <c r="Z865" s="183"/>
      <c r="AA865" s="183"/>
      <c r="AB865" s="183"/>
      <c r="AC865" s="183"/>
      <c r="AD865" s="183"/>
      <c r="AE865" s="183"/>
      <c r="AF865" s="183"/>
      <c r="AG865" s="183"/>
      <c r="AH865" s="183"/>
      <c r="AI865" s="183"/>
      <c r="AJ865" s="183"/>
      <c r="AK865" s="183"/>
      <c r="AL865" s="183"/>
      <c r="AM865" s="183"/>
      <c r="AN865" s="183"/>
      <c r="AO865" s="183"/>
      <c r="AP865" s="188"/>
      <c r="AQ865" s="134"/>
      <c r="AR865" s="134"/>
      <c r="AS865" s="189"/>
      <c r="AT865" s="189"/>
      <c r="AU865" s="134"/>
      <c r="AV865" s="189"/>
      <c r="AW865" s="189"/>
      <c r="AX865" s="189"/>
      <c r="AY865" s="134"/>
      <c r="AZ865" s="189"/>
      <c r="BA865" s="189"/>
      <c r="BB865" s="189"/>
      <c r="BC865" s="189"/>
      <c r="BD865" s="134"/>
      <c r="BE865" s="189"/>
      <c r="BF865" s="189"/>
      <c r="BG865" s="189"/>
      <c r="BH865" s="189"/>
      <c r="BI865" s="134"/>
      <c r="BJ865" s="189"/>
      <c r="BK865" s="189"/>
      <c r="BL865" s="189"/>
      <c r="BM865" s="189"/>
      <c r="BN865" s="189"/>
      <c r="BO865" s="189"/>
      <c r="BP865" s="189"/>
      <c r="BQ865" s="189"/>
      <c r="BR865" s="189"/>
      <c r="BS865" s="189"/>
      <c r="BT865" s="189"/>
      <c r="BU865" s="189"/>
      <c r="BV865" s="189"/>
      <c r="BW865" s="189"/>
      <c r="BX865" s="189"/>
      <c r="BY865" s="189"/>
      <c r="BZ865" s="189"/>
      <c r="CA865" s="189"/>
    </row>
    <row r="866">
      <c r="A866" s="174"/>
      <c r="B866" s="231"/>
      <c r="C866" s="231"/>
      <c r="E866" s="213"/>
      <c r="G866" s="178"/>
      <c r="H866" s="179"/>
      <c r="J866" s="133"/>
      <c r="L866" s="180"/>
      <c r="M866" s="181"/>
      <c r="N866" s="182"/>
      <c r="O866" s="183"/>
      <c r="P866" s="174"/>
      <c r="Q866" s="221"/>
      <c r="R866" s="183"/>
      <c r="S866" s="183"/>
      <c r="T866" s="183"/>
      <c r="U866" s="183"/>
      <c r="V866" s="174"/>
      <c r="W866" s="183"/>
      <c r="X866" s="183"/>
      <c r="Y866" s="183"/>
      <c r="Z866" s="183"/>
      <c r="AA866" s="183"/>
      <c r="AB866" s="183"/>
      <c r="AC866" s="183"/>
      <c r="AD866" s="183"/>
      <c r="AE866" s="183"/>
      <c r="AF866" s="183"/>
      <c r="AG866" s="183"/>
      <c r="AH866" s="183"/>
      <c r="AI866" s="183"/>
      <c r="AJ866" s="183"/>
      <c r="AK866" s="183"/>
      <c r="AL866" s="183"/>
      <c r="AM866" s="183"/>
      <c r="AN866" s="183"/>
      <c r="AO866" s="183"/>
      <c r="AP866" s="188"/>
      <c r="AQ866" s="134"/>
      <c r="AR866" s="134"/>
      <c r="AS866" s="189"/>
      <c r="AT866" s="189"/>
      <c r="AU866" s="134"/>
      <c r="AV866" s="189"/>
      <c r="AW866" s="189"/>
      <c r="AX866" s="189"/>
      <c r="AY866" s="134"/>
      <c r="AZ866" s="189"/>
      <c r="BA866" s="189"/>
      <c r="BB866" s="189"/>
      <c r="BC866" s="189"/>
      <c r="BD866" s="134"/>
      <c r="BE866" s="189"/>
      <c r="BF866" s="189"/>
      <c r="BG866" s="189"/>
      <c r="BH866" s="189"/>
      <c r="BI866" s="134"/>
      <c r="BJ866" s="189"/>
      <c r="BK866" s="189"/>
      <c r="BL866" s="189"/>
      <c r="BM866" s="189"/>
      <c r="BN866" s="189"/>
      <c r="BO866" s="189"/>
      <c r="BP866" s="189"/>
      <c r="BQ866" s="189"/>
      <c r="BR866" s="189"/>
      <c r="BS866" s="189"/>
      <c r="BT866" s="189"/>
      <c r="BU866" s="189"/>
      <c r="BV866" s="189"/>
      <c r="BW866" s="189"/>
      <c r="BX866" s="189"/>
      <c r="BY866" s="189"/>
      <c r="BZ866" s="189"/>
      <c r="CA866" s="189"/>
    </row>
    <row r="867">
      <c r="A867" s="174"/>
      <c r="B867" s="231"/>
      <c r="C867" s="231"/>
      <c r="E867" s="213"/>
      <c r="G867" s="178"/>
      <c r="H867" s="179"/>
      <c r="J867" s="133"/>
      <c r="L867" s="180"/>
      <c r="M867" s="181"/>
      <c r="N867" s="182"/>
      <c r="O867" s="183"/>
      <c r="P867" s="174"/>
      <c r="Q867" s="221"/>
      <c r="R867" s="183"/>
      <c r="S867" s="183"/>
      <c r="T867" s="183"/>
      <c r="U867" s="183"/>
      <c r="V867" s="174"/>
      <c r="W867" s="183"/>
      <c r="X867" s="183"/>
      <c r="Y867" s="183"/>
      <c r="Z867" s="183"/>
      <c r="AA867" s="183"/>
      <c r="AB867" s="183"/>
      <c r="AC867" s="183"/>
      <c r="AD867" s="183"/>
      <c r="AE867" s="183"/>
      <c r="AF867" s="183"/>
      <c r="AG867" s="183"/>
      <c r="AH867" s="183"/>
      <c r="AI867" s="183"/>
      <c r="AJ867" s="183"/>
      <c r="AK867" s="183"/>
      <c r="AL867" s="183"/>
      <c r="AM867" s="183"/>
      <c r="AN867" s="183"/>
      <c r="AO867" s="183"/>
      <c r="AP867" s="188"/>
      <c r="AQ867" s="134"/>
      <c r="AR867" s="134"/>
      <c r="AS867" s="189"/>
      <c r="AT867" s="189"/>
      <c r="AU867" s="134"/>
      <c r="AV867" s="189"/>
      <c r="AW867" s="189"/>
      <c r="AX867" s="189"/>
      <c r="AY867" s="134"/>
      <c r="AZ867" s="189"/>
      <c r="BA867" s="189"/>
      <c r="BB867" s="189"/>
      <c r="BC867" s="189"/>
      <c r="BD867" s="134"/>
      <c r="BE867" s="189"/>
      <c r="BF867" s="189"/>
      <c r="BG867" s="189"/>
      <c r="BH867" s="189"/>
      <c r="BI867" s="134"/>
      <c r="BJ867" s="189"/>
      <c r="BK867" s="189"/>
      <c r="BL867" s="189"/>
      <c r="BM867" s="189"/>
      <c r="BN867" s="189"/>
      <c r="BO867" s="189"/>
      <c r="BP867" s="189"/>
      <c r="BQ867" s="189"/>
      <c r="BR867" s="189"/>
      <c r="BS867" s="189"/>
      <c r="BT867" s="189"/>
      <c r="BU867" s="189"/>
      <c r="BV867" s="189"/>
      <c r="BW867" s="189"/>
      <c r="BX867" s="189"/>
      <c r="BY867" s="189"/>
      <c r="BZ867" s="189"/>
      <c r="CA867" s="189"/>
    </row>
    <row r="868">
      <c r="A868" s="174"/>
      <c r="B868" s="231"/>
      <c r="C868" s="231"/>
      <c r="E868" s="213"/>
      <c r="G868" s="178"/>
      <c r="H868" s="179"/>
      <c r="J868" s="133"/>
      <c r="L868" s="180"/>
      <c r="M868" s="181"/>
      <c r="N868" s="182"/>
      <c r="O868" s="183"/>
      <c r="P868" s="174"/>
      <c r="Q868" s="221"/>
      <c r="R868" s="183"/>
      <c r="S868" s="183"/>
      <c r="T868" s="183"/>
      <c r="U868" s="183"/>
      <c r="V868" s="174"/>
      <c r="W868" s="183"/>
      <c r="X868" s="183"/>
      <c r="Y868" s="183"/>
      <c r="Z868" s="183"/>
      <c r="AA868" s="183"/>
      <c r="AB868" s="183"/>
      <c r="AC868" s="183"/>
      <c r="AD868" s="183"/>
      <c r="AE868" s="183"/>
      <c r="AF868" s="183"/>
      <c r="AG868" s="183"/>
      <c r="AH868" s="183"/>
      <c r="AI868" s="183"/>
      <c r="AJ868" s="183"/>
      <c r="AK868" s="183"/>
      <c r="AL868" s="183"/>
      <c r="AM868" s="183"/>
      <c r="AN868" s="183"/>
      <c r="AO868" s="183"/>
      <c r="AP868" s="188"/>
      <c r="AQ868" s="134"/>
      <c r="AR868" s="134"/>
      <c r="AS868" s="189"/>
      <c r="AT868" s="189"/>
      <c r="AU868" s="134"/>
      <c r="AV868" s="189"/>
      <c r="AW868" s="189"/>
      <c r="AX868" s="189"/>
      <c r="AY868" s="134"/>
      <c r="AZ868" s="189"/>
      <c r="BA868" s="189"/>
      <c r="BB868" s="189"/>
      <c r="BC868" s="189"/>
      <c r="BD868" s="134"/>
      <c r="BE868" s="189"/>
      <c r="BF868" s="189"/>
      <c r="BG868" s="189"/>
      <c r="BH868" s="189"/>
      <c r="BI868" s="134"/>
      <c r="BJ868" s="189"/>
      <c r="BK868" s="189"/>
      <c r="BL868" s="189"/>
      <c r="BM868" s="189"/>
      <c r="BN868" s="189"/>
      <c r="BO868" s="189"/>
      <c r="BP868" s="189"/>
      <c r="BQ868" s="189"/>
      <c r="BR868" s="189"/>
      <c r="BS868" s="189"/>
      <c r="BT868" s="189"/>
      <c r="BU868" s="189"/>
      <c r="BV868" s="189"/>
      <c r="BW868" s="189"/>
      <c r="BX868" s="189"/>
      <c r="BY868" s="189"/>
      <c r="BZ868" s="189"/>
      <c r="CA868" s="189"/>
    </row>
    <row r="869">
      <c r="A869" s="174"/>
      <c r="B869" s="231"/>
      <c r="C869" s="231"/>
      <c r="E869" s="213"/>
      <c r="G869" s="178"/>
      <c r="H869" s="179"/>
      <c r="J869" s="133"/>
      <c r="L869" s="180"/>
      <c r="M869" s="181"/>
      <c r="N869" s="182"/>
      <c r="O869" s="183"/>
      <c r="P869" s="174"/>
      <c r="Q869" s="221"/>
      <c r="R869" s="183"/>
      <c r="S869" s="183"/>
      <c r="T869" s="183"/>
      <c r="U869" s="183"/>
      <c r="V869" s="174"/>
      <c r="W869" s="183"/>
      <c r="X869" s="183"/>
      <c r="Y869" s="183"/>
      <c r="Z869" s="183"/>
      <c r="AA869" s="183"/>
      <c r="AB869" s="183"/>
      <c r="AC869" s="183"/>
      <c r="AD869" s="183"/>
      <c r="AE869" s="183"/>
      <c r="AF869" s="183"/>
      <c r="AG869" s="183"/>
      <c r="AH869" s="183"/>
      <c r="AI869" s="183"/>
      <c r="AJ869" s="183"/>
      <c r="AK869" s="183"/>
      <c r="AL869" s="183"/>
      <c r="AM869" s="183"/>
      <c r="AN869" s="183"/>
      <c r="AO869" s="183"/>
      <c r="AP869" s="188"/>
      <c r="AQ869" s="134"/>
      <c r="AR869" s="134"/>
      <c r="AS869" s="189"/>
      <c r="AT869" s="189"/>
      <c r="AU869" s="134"/>
      <c r="AV869" s="189"/>
      <c r="AW869" s="189"/>
      <c r="AX869" s="189"/>
      <c r="AY869" s="134"/>
      <c r="AZ869" s="189"/>
      <c r="BA869" s="189"/>
      <c r="BB869" s="189"/>
      <c r="BC869" s="189"/>
      <c r="BD869" s="134"/>
      <c r="BE869" s="189"/>
      <c r="BF869" s="189"/>
      <c r="BG869" s="189"/>
      <c r="BH869" s="189"/>
      <c r="BI869" s="134"/>
      <c r="BJ869" s="189"/>
      <c r="BK869" s="189"/>
      <c r="BL869" s="189"/>
      <c r="BM869" s="189"/>
      <c r="BN869" s="189"/>
      <c r="BO869" s="189"/>
      <c r="BP869" s="189"/>
      <c r="BQ869" s="189"/>
      <c r="BR869" s="189"/>
      <c r="BS869" s="189"/>
      <c r="BT869" s="189"/>
      <c r="BU869" s="189"/>
      <c r="BV869" s="189"/>
      <c r="BW869" s="189"/>
      <c r="BX869" s="189"/>
      <c r="BY869" s="189"/>
      <c r="BZ869" s="189"/>
      <c r="CA869" s="189"/>
    </row>
    <row r="870">
      <c r="A870" s="174"/>
      <c r="B870" s="231"/>
      <c r="C870" s="231"/>
      <c r="E870" s="213"/>
      <c r="G870" s="178"/>
      <c r="H870" s="179"/>
      <c r="J870" s="133"/>
      <c r="L870" s="180"/>
      <c r="M870" s="181"/>
      <c r="N870" s="182"/>
      <c r="O870" s="183"/>
      <c r="P870" s="174"/>
      <c r="Q870" s="221"/>
      <c r="R870" s="183"/>
      <c r="S870" s="183"/>
      <c r="T870" s="183"/>
      <c r="U870" s="183"/>
      <c r="V870" s="174"/>
      <c r="W870" s="183"/>
      <c r="X870" s="183"/>
      <c r="Y870" s="183"/>
      <c r="Z870" s="183"/>
      <c r="AA870" s="183"/>
      <c r="AB870" s="183"/>
      <c r="AC870" s="183"/>
      <c r="AD870" s="183"/>
      <c r="AE870" s="183"/>
      <c r="AF870" s="183"/>
      <c r="AG870" s="183"/>
      <c r="AH870" s="183"/>
      <c r="AI870" s="183"/>
      <c r="AJ870" s="183"/>
      <c r="AK870" s="183"/>
      <c r="AL870" s="183"/>
      <c r="AM870" s="183"/>
      <c r="AN870" s="183"/>
      <c r="AO870" s="183"/>
      <c r="AP870" s="188"/>
      <c r="AQ870" s="134"/>
      <c r="AR870" s="134"/>
      <c r="AS870" s="189"/>
      <c r="AT870" s="189"/>
      <c r="AU870" s="134"/>
      <c r="AV870" s="189"/>
      <c r="AW870" s="189"/>
      <c r="AX870" s="189"/>
      <c r="AY870" s="134"/>
      <c r="AZ870" s="189"/>
      <c r="BA870" s="189"/>
      <c r="BB870" s="189"/>
      <c r="BC870" s="189"/>
      <c r="BD870" s="134"/>
      <c r="BE870" s="189"/>
      <c r="BF870" s="189"/>
      <c r="BG870" s="189"/>
      <c r="BH870" s="189"/>
      <c r="BI870" s="134"/>
      <c r="BJ870" s="189"/>
      <c r="BK870" s="189"/>
      <c r="BL870" s="189"/>
      <c r="BM870" s="189"/>
      <c r="BN870" s="189"/>
      <c r="BO870" s="189"/>
      <c r="BP870" s="189"/>
      <c r="BQ870" s="189"/>
      <c r="BR870" s="189"/>
      <c r="BS870" s="189"/>
      <c r="BT870" s="189"/>
      <c r="BU870" s="189"/>
      <c r="BV870" s="189"/>
      <c r="BW870" s="189"/>
      <c r="BX870" s="189"/>
      <c r="BY870" s="189"/>
      <c r="BZ870" s="189"/>
      <c r="CA870" s="189"/>
    </row>
    <row r="871">
      <c r="A871" s="174"/>
      <c r="B871" s="231"/>
      <c r="C871" s="231"/>
      <c r="E871" s="213"/>
      <c r="G871" s="178"/>
      <c r="H871" s="179"/>
      <c r="J871" s="133"/>
      <c r="L871" s="180"/>
      <c r="M871" s="181"/>
      <c r="N871" s="182"/>
      <c r="O871" s="183"/>
      <c r="P871" s="174"/>
      <c r="Q871" s="221"/>
      <c r="R871" s="183"/>
      <c r="S871" s="183"/>
      <c r="T871" s="183"/>
      <c r="U871" s="183"/>
      <c r="V871" s="174"/>
      <c r="W871" s="183"/>
      <c r="X871" s="183"/>
      <c r="Y871" s="183"/>
      <c r="Z871" s="183"/>
      <c r="AA871" s="183"/>
      <c r="AB871" s="183"/>
      <c r="AC871" s="183"/>
      <c r="AD871" s="183"/>
      <c r="AE871" s="183"/>
      <c r="AF871" s="183"/>
      <c r="AG871" s="183"/>
      <c r="AH871" s="183"/>
      <c r="AI871" s="183"/>
      <c r="AJ871" s="183"/>
      <c r="AK871" s="183"/>
      <c r="AL871" s="183"/>
      <c r="AM871" s="183"/>
      <c r="AN871" s="183"/>
      <c r="AO871" s="183"/>
      <c r="AP871" s="188"/>
      <c r="AQ871" s="134"/>
      <c r="AR871" s="134"/>
      <c r="AS871" s="189"/>
      <c r="AT871" s="189"/>
      <c r="AU871" s="134"/>
      <c r="AV871" s="189"/>
      <c r="AW871" s="189"/>
      <c r="AX871" s="189"/>
      <c r="AY871" s="134"/>
      <c r="AZ871" s="189"/>
      <c r="BA871" s="189"/>
      <c r="BB871" s="189"/>
      <c r="BC871" s="189"/>
      <c r="BD871" s="134"/>
      <c r="BE871" s="189"/>
      <c r="BF871" s="189"/>
      <c r="BG871" s="189"/>
      <c r="BH871" s="189"/>
      <c r="BI871" s="134"/>
      <c r="BJ871" s="189"/>
      <c r="BK871" s="189"/>
      <c r="BL871" s="189"/>
      <c r="BM871" s="189"/>
      <c r="BN871" s="189"/>
      <c r="BO871" s="189"/>
      <c r="BP871" s="189"/>
      <c r="BQ871" s="189"/>
      <c r="BR871" s="189"/>
      <c r="BS871" s="189"/>
      <c r="BT871" s="189"/>
      <c r="BU871" s="189"/>
      <c r="BV871" s="189"/>
      <c r="BW871" s="189"/>
      <c r="BX871" s="189"/>
      <c r="BY871" s="189"/>
      <c r="BZ871" s="189"/>
      <c r="CA871" s="189"/>
    </row>
    <row r="872">
      <c r="A872" s="174"/>
      <c r="B872" s="231"/>
      <c r="C872" s="231"/>
      <c r="E872" s="213"/>
      <c r="G872" s="178"/>
      <c r="H872" s="179"/>
      <c r="J872" s="133"/>
      <c r="L872" s="180"/>
      <c r="M872" s="181"/>
      <c r="N872" s="182"/>
      <c r="O872" s="183"/>
      <c r="P872" s="174"/>
      <c r="Q872" s="221"/>
      <c r="R872" s="183"/>
      <c r="S872" s="183"/>
      <c r="T872" s="183"/>
      <c r="U872" s="183"/>
      <c r="V872" s="174"/>
      <c r="W872" s="183"/>
      <c r="X872" s="183"/>
      <c r="Y872" s="183"/>
      <c r="Z872" s="183"/>
      <c r="AA872" s="183"/>
      <c r="AB872" s="183"/>
      <c r="AC872" s="183"/>
      <c r="AD872" s="183"/>
      <c r="AE872" s="183"/>
      <c r="AF872" s="183"/>
      <c r="AG872" s="183"/>
      <c r="AH872" s="183"/>
      <c r="AI872" s="183"/>
      <c r="AJ872" s="183"/>
      <c r="AK872" s="183"/>
      <c r="AL872" s="183"/>
      <c r="AM872" s="183"/>
      <c r="AN872" s="183"/>
      <c r="AO872" s="183"/>
      <c r="AP872" s="188"/>
      <c r="AQ872" s="134"/>
      <c r="AR872" s="134"/>
      <c r="AS872" s="189"/>
      <c r="AT872" s="189"/>
      <c r="AU872" s="134"/>
      <c r="AV872" s="189"/>
      <c r="AW872" s="189"/>
      <c r="AX872" s="189"/>
      <c r="AY872" s="134"/>
      <c r="AZ872" s="189"/>
      <c r="BA872" s="189"/>
      <c r="BB872" s="189"/>
      <c r="BC872" s="189"/>
      <c r="BD872" s="134"/>
      <c r="BE872" s="189"/>
      <c r="BF872" s="189"/>
      <c r="BG872" s="189"/>
      <c r="BH872" s="189"/>
      <c r="BI872" s="134"/>
      <c r="BJ872" s="189"/>
      <c r="BK872" s="189"/>
      <c r="BL872" s="189"/>
      <c r="BM872" s="189"/>
      <c r="BN872" s="189"/>
      <c r="BO872" s="189"/>
      <c r="BP872" s="189"/>
      <c r="BQ872" s="189"/>
      <c r="BR872" s="189"/>
      <c r="BS872" s="189"/>
      <c r="BT872" s="189"/>
      <c r="BU872" s="189"/>
      <c r="BV872" s="189"/>
      <c r="BW872" s="189"/>
      <c r="BX872" s="189"/>
      <c r="BY872" s="189"/>
      <c r="BZ872" s="189"/>
      <c r="CA872" s="189"/>
    </row>
    <row r="873">
      <c r="A873" s="174"/>
      <c r="B873" s="231"/>
      <c r="C873" s="231"/>
      <c r="E873" s="213"/>
      <c r="G873" s="178"/>
      <c r="H873" s="179"/>
      <c r="J873" s="133"/>
      <c r="L873" s="180"/>
      <c r="M873" s="181"/>
      <c r="N873" s="182"/>
      <c r="O873" s="183"/>
      <c r="P873" s="174"/>
      <c r="Q873" s="221"/>
      <c r="R873" s="183"/>
      <c r="S873" s="183"/>
      <c r="T873" s="183"/>
      <c r="U873" s="183"/>
      <c r="V873" s="174"/>
      <c r="W873" s="183"/>
      <c r="X873" s="183"/>
      <c r="Y873" s="183"/>
      <c r="Z873" s="183"/>
      <c r="AA873" s="183"/>
      <c r="AB873" s="183"/>
      <c r="AC873" s="183"/>
      <c r="AD873" s="183"/>
      <c r="AE873" s="183"/>
      <c r="AF873" s="183"/>
      <c r="AG873" s="183"/>
      <c r="AH873" s="183"/>
      <c r="AI873" s="183"/>
      <c r="AJ873" s="183"/>
      <c r="AK873" s="183"/>
      <c r="AL873" s="183"/>
      <c r="AM873" s="183"/>
      <c r="AN873" s="183"/>
      <c r="AO873" s="183"/>
      <c r="AP873" s="188"/>
      <c r="AQ873" s="134"/>
      <c r="AR873" s="134"/>
      <c r="AS873" s="189"/>
      <c r="AT873" s="189"/>
      <c r="AU873" s="134"/>
      <c r="AV873" s="189"/>
      <c r="AW873" s="189"/>
      <c r="AX873" s="189"/>
      <c r="AY873" s="134"/>
      <c r="AZ873" s="189"/>
      <c r="BA873" s="189"/>
      <c r="BB873" s="189"/>
      <c r="BC873" s="189"/>
      <c r="BD873" s="134"/>
      <c r="BE873" s="189"/>
      <c r="BF873" s="189"/>
      <c r="BG873" s="189"/>
      <c r="BH873" s="189"/>
      <c r="BI873" s="134"/>
      <c r="BJ873" s="189"/>
      <c r="BK873" s="189"/>
      <c r="BL873" s="189"/>
      <c r="BM873" s="189"/>
      <c r="BN873" s="189"/>
      <c r="BO873" s="189"/>
      <c r="BP873" s="189"/>
      <c r="BQ873" s="189"/>
      <c r="BR873" s="189"/>
      <c r="BS873" s="189"/>
      <c r="BT873" s="189"/>
      <c r="BU873" s="189"/>
      <c r="BV873" s="189"/>
      <c r="BW873" s="189"/>
      <c r="BX873" s="189"/>
      <c r="BY873" s="189"/>
      <c r="BZ873" s="189"/>
      <c r="CA873" s="189"/>
    </row>
    <row r="874">
      <c r="A874" s="174"/>
      <c r="B874" s="231"/>
      <c r="C874" s="231"/>
      <c r="E874" s="213"/>
      <c r="G874" s="178"/>
      <c r="H874" s="179"/>
      <c r="J874" s="133"/>
      <c r="L874" s="180"/>
      <c r="M874" s="181"/>
      <c r="N874" s="182"/>
      <c r="O874" s="183"/>
      <c r="P874" s="174"/>
      <c r="Q874" s="221"/>
      <c r="R874" s="183"/>
      <c r="S874" s="183"/>
      <c r="T874" s="183"/>
      <c r="U874" s="183"/>
      <c r="V874" s="174"/>
      <c r="W874" s="183"/>
      <c r="X874" s="183"/>
      <c r="Y874" s="183"/>
      <c r="Z874" s="183"/>
      <c r="AA874" s="183"/>
      <c r="AB874" s="183"/>
      <c r="AC874" s="183"/>
      <c r="AD874" s="183"/>
      <c r="AE874" s="183"/>
      <c r="AF874" s="183"/>
      <c r="AG874" s="183"/>
      <c r="AH874" s="183"/>
      <c r="AI874" s="183"/>
      <c r="AJ874" s="183"/>
      <c r="AK874" s="183"/>
      <c r="AL874" s="183"/>
      <c r="AM874" s="183"/>
      <c r="AN874" s="183"/>
      <c r="AO874" s="183"/>
      <c r="AP874" s="188"/>
      <c r="AQ874" s="134"/>
      <c r="AR874" s="134"/>
      <c r="AS874" s="189"/>
      <c r="AT874" s="189"/>
      <c r="AU874" s="134"/>
      <c r="AV874" s="189"/>
      <c r="AW874" s="189"/>
      <c r="AX874" s="189"/>
      <c r="AY874" s="134"/>
      <c r="AZ874" s="189"/>
      <c r="BA874" s="189"/>
      <c r="BB874" s="189"/>
      <c r="BC874" s="189"/>
      <c r="BD874" s="134"/>
      <c r="BE874" s="189"/>
      <c r="BF874" s="189"/>
      <c r="BG874" s="189"/>
      <c r="BH874" s="189"/>
      <c r="BI874" s="134"/>
      <c r="BJ874" s="189"/>
      <c r="BK874" s="189"/>
      <c r="BL874" s="189"/>
      <c r="BM874" s="189"/>
      <c r="BN874" s="189"/>
      <c r="BO874" s="189"/>
      <c r="BP874" s="189"/>
      <c r="BQ874" s="189"/>
      <c r="BR874" s="189"/>
      <c r="BS874" s="189"/>
      <c r="BT874" s="189"/>
      <c r="BU874" s="189"/>
      <c r="BV874" s="189"/>
      <c r="BW874" s="189"/>
      <c r="BX874" s="189"/>
      <c r="BY874" s="189"/>
      <c r="BZ874" s="189"/>
      <c r="CA874" s="189"/>
    </row>
    <row r="875">
      <c r="A875" s="174"/>
      <c r="B875" s="231"/>
      <c r="C875" s="231"/>
      <c r="E875" s="213"/>
      <c r="G875" s="178"/>
      <c r="H875" s="179"/>
      <c r="J875" s="133"/>
      <c r="L875" s="180"/>
      <c r="M875" s="181"/>
      <c r="N875" s="182"/>
      <c r="O875" s="183"/>
      <c r="P875" s="174"/>
      <c r="Q875" s="221"/>
      <c r="R875" s="183"/>
      <c r="S875" s="183"/>
      <c r="T875" s="183"/>
      <c r="U875" s="183"/>
      <c r="V875" s="174"/>
      <c r="W875" s="183"/>
      <c r="X875" s="183"/>
      <c r="Y875" s="183"/>
      <c r="Z875" s="183"/>
      <c r="AA875" s="183"/>
      <c r="AB875" s="183"/>
      <c r="AC875" s="183"/>
      <c r="AD875" s="183"/>
      <c r="AE875" s="183"/>
      <c r="AF875" s="183"/>
      <c r="AG875" s="183"/>
      <c r="AH875" s="183"/>
      <c r="AI875" s="183"/>
      <c r="AJ875" s="183"/>
      <c r="AK875" s="183"/>
      <c r="AL875" s="183"/>
      <c r="AM875" s="183"/>
      <c r="AN875" s="183"/>
      <c r="AO875" s="183"/>
      <c r="AP875" s="188"/>
      <c r="AQ875" s="134"/>
      <c r="AR875" s="134"/>
      <c r="AS875" s="189"/>
      <c r="AT875" s="189"/>
      <c r="AU875" s="134"/>
      <c r="AV875" s="189"/>
      <c r="AW875" s="189"/>
      <c r="AX875" s="189"/>
      <c r="AY875" s="134"/>
      <c r="AZ875" s="189"/>
      <c r="BA875" s="189"/>
      <c r="BB875" s="189"/>
      <c r="BC875" s="189"/>
      <c r="BD875" s="134"/>
      <c r="BE875" s="189"/>
      <c r="BF875" s="189"/>
      <c r="BG875" s="189"/>
      <c r="BH875" s="189"/>
      <c r="BI875" s="134"/>
      <c r="BJ875" s="189"/>
      <c r="BK875" s="189"/>
      <c r="BL875" s="189"/>
      <c r="BM875" s="189"/>
      <c r="BN875" s="189"/>
      <c r="BO875" s="189"/>
      <c r="BP875" s="189"/>
      <c r="BQ875" s="189"/>
      <c r="BR875" s="189"/>
      <c r="BS875" s="189"/>
      <c r="BT875" s="189"/>
      <c r="BU875" s="189"/>
      <c r="BV875" s="189"/>
      <c r="BW875" s="189"/>
      <c r="BX875" s="189"/>
      <c r="BY875" s="189"/>
      <c r="BZ875" s="189"/>
      <c r="CA875" s="189"/>
    </row>
    <row r="876">
      <c r="A876" s="174"/>
      <c r="B876" s="231"/>
      <c r="C876" s="231"/>
      <c r="E876" s="213"/>
      <c r="G876" s="178"/>
      <c r="H876" s="179"/>
      <c r="J876" s="133"/>
      <c r="L876" s="180"/>
      <c r="M876" s="181"/>
      <c r="N876" s="182"/>
      <c r="O876" s="183"/>
      <c r="P876" s="174"/>
      <c r="Q876" s="221"/>
      <c r="R876" s="183"/>
      <c r="S876" s="183"/>
      <c r="T876" s="183"/>
      <c r="U876" s="183"/>
      <c r="V876" s="174"/>
      <c r="W876" s="183"/>
      <c r="X876" s="183"/>
      <c r="Y876" s="183"/>
      <c r="Z876" s="183"/>
      <c r="AA876" s="183"/>
      <c r="AB876" s="183"/>
      <c r="AC876" s="183"/>
      <c r="AD876" s="183"/>
      <c r="AE876" s="183"/>
      <c r="AF876" s="183"/>
      <c r="AG876" s="183"/>
      <c r="AH876" s="183"/>
      <c r="AI876" s="183"/>
      <c r="AJ876" s="183"/>
      <c r="AK876" s="183"/>
      <c r="AL876" s="183"/>
      <c r="AM876" s="183"/>
      <c r="AN876" s="183"/>
      <c r="AO876" s="183"/>
      <c r="AP876" s="188"/>
      <c r="AQ876" s="134"/>
      <c r="AR876" s="134"/>
      <c r="AS876" s="189"/>
      <c r="AT876" s="189"/>
      <c r="AU876" s="134"/>
      <c r="AV876" s="189"/>
      <c r="AW876" s="189"/>
      <c r="AX876" s="189"/>
      <c r="AY876" s="134"/>
      <c r="AZ876" s="189"/>
      <c r="BA876" s="189"/>
      <c r="BB876" s="189"/>
      <c r="BC876" s="189"/>
      <c r="BD876" s="134"/>
      <c r="BE876" s="189"/>
      <c r="BF876" s="189"/>
      <c r="BG876" s="189"/>
      <c r="BH876" s="189"/>
      <c r="BI876" s="134"/>
      <c r="BJ876" s="189"/>
      <c r="BK876" s="189"/>
      <c r="BL876" s="189"/>
      <c r="BM876" s="189"/>
      <c r="BN876" s="189"/>
      <c r="BO876" s="189"/>
      <c r="BP876" s="189"/>
      <c r="BQ876" s="189"/>
      <c r="BR876" s="189"/>
      <c r="BS876" s="189"/>
      <c r="BT876" s="189"/>
      <c r="BU876" s="189"/>
      <c r="BV876" s="189"/>
      <c r="BW876" s="189"/>
      <c r="BX876" s="189"/>
      <c r="BY876" s="189"/>
      <c r="BZ876" s="189"/>
      <c r="CA876" s="189"/>
    </row>
    <row r="877">
      <c r="A877" s="174"/>
      <c r="B877" s="231"/>
      <c r="C877" s="231"/>
      <c r="E877" s="213"/>
      <c r="G877" s="178"/>
      <c r="H877" s="179"/>
      <c r="J877" s="133"/>
      <c r="L877" s="180"/>
      <c r="M877" s="181"/>
      <c r="N877" s="182"/>
      <c r="O877" s="183"/>
      <c r="P877" s="174"/>
      <c r="Q877" s="221"/>
      <c r="R877" s="183"/>
      <c r="S877" s="183"/>
      <c r="T877" s="183"/>
      <c r="U877" s="183"/>
      <c r="V877" s="174"/>
      <c r="W877" s="183"/>
      <c r="X877" s="183"/>
      <c r="Y877" s="183"/>
      <c r="Z877" s="183"/>
      <c r="AA877" s="183"/>
      <c r="AB877" s="183"/>
      <c r="AC877" s="183"/>
      <c r="AD877" s="183"/>
      <c r="AE877" s="183"/>
      <c r="AF877" s="183"/>
      <c r="AG877" s="183"/>
      <c r="AH877" s="183"/>
      <c r="AI877" s="183"/>
      <c r="AJ877" s="183"/>
      <c r="AK877" s="183"/>
      <c r="AL877" s="183"/>
      <c r="AM877" s="183"/>
      <c r="AN877" s="183"/>
      <c r="AO877" s="183"/>
      <c r="AP877" s="188"/>
      <c r="AQ877" s="134"/>
      <c r="AR877" s="134"/>
      <c r="AS877" s="189"/>
      <c r="AT877" s="189"/>
      <c r="AU877" s="134"/>
      <c r="AV877" s="189"/>
      <c r="AW877" s="189"/>
      <c r="AX877" s="189"/>
      <c r="AY877" s="134"/>
      <c r="AZ877" s="189"/>
      <c r="BA877" s="189"/>
      <c r="BB877" s="189"/>
      <c r="BC877" s="189"/>
      <c r="BD877" s="134"/>
      <c r="BE877" s="189"/>
      <c r="BF877" s="189"/>
      <c r="BG877" s="189"/>
      <c r="BH877" s="189"/>
      <c r="BI877" s="134"/>
      <c r="BJ877" s="189"/>
      <c r="BK877" s="189"/>
      <c r="BL877" s="189"/>
      <c r="BM877" s="189"/>
      <c r="BN877" s="189"/>
      <c r="BO877" s="189"/>
      <c r="BP877" s="189"/>
      <c r="BQ877" s="189"/>
      <c r="BR877" s="189"/>
      <c r="BS877" s="189"/>
      <c r="BT877" s="189"/>
      <c r="BU877" s="189"/>
      <c r="BV877" s="189"/>
      <c r="BW877" s="189"/>
      <c r="BX877" s="189"/>
      <c r="BY877" s="189"/>
      <c r="BZ877" s="189"/>
      <c r="CA877" s="189"/>
    </row>
    <row r="878">
      <c r="A878" s="174"/>
      <c r="B878" s="231"/>
      <c r="C878" s="231"/>
      <c r="E878" s="213"/>
      <c r="G878" s="178"/>
      <c r="H878" s="179"/>
      <c r="J878" s="133"/>
      <c r="L878" s="180"/>
      <c r="M878" s="181"/>
      <c r="N878" s="182"/>
      <c r="O878" s="183"/>
      <c r="P878" s="174"/>
      <c r="Q878" s="221"/>
      <c r="R878" s="183"/>
      <c r="S878" s="183"/>
      <c r="T878" s="183"/>
      <c r="U878" s="183"/>
      <c r="V878" s="174"/>
      <c r="W878" s="183"/>
      <c r="X878" s="183"/>
      <c r="Y878" s="183"/>
      <c r="Z878" s="183"/>
      <c r="AA878" s="183"/>
      <c r="AB878" s="183"/>
      <c r="AC878" s="183"/>
      <c r="AD878" s="183"/>
      <c r="AE878" s="183"/>
      <c r="AF878" s="183"/>
      <c r="AG878" s="183"/>
      <c r="AH878" s="183"/>
      <c r="AI878" s="183"/>
      <c r="AJ878" s="183"/>
      <c r="AK878" s="183"/>
      <c r="AL878" s="183"/>
      <c r="AM878" s="183"/>
      <c r="AN878" s="183"/>
      <c r="AO878" s="183"/>
      <c r="AP878" s="188"/>
      <c r="AQ878" s="134"/>
      <c r="AR878" s="134"/>
      <c r="AS878" s="189"/>
      <c r="AT878" s="189"/>
      <c r="AU878" s="134"/>
      <c r="AV878" s="189"/>
      <c r="AW878" s="189"/>
      <c r="AX878" s="189"/>
      <c r="AY878" s="134"/>
      <c r="AZ878" s="189"/>
      <c r="BA878" s="189"/>
      <c r="BB878" s="189"/>
      <c r="BC878" s="189"/>
      <c r="BD878" s="134"/>
      <c r="BE878" s="189"/>
      <c r="BF878" s="189"/>
      <c r="BG878" s="189"/>
      <c r="BH878" s="189"/>
      <c r="BI878" s="134"/>
      <c r="BJ878" s="189"/>
      <c r="BK878" s="189"/>
      <c r="BL878" s="189"/>
      <c r="BM878" s="189"/>
      <c r="BN878" s="189"/>
      <c r="BO878" s="189"/>
      <c r="BP878" s="189"/>
      <c r="BQ878" s="189"/>
      <c r="BR878" s="189"/>
      <c r="BS878" s="189"/>
      <c r="BT878" s="189"/>
      <c r="BU878" s="189"/>
      <c r="BV878" s="189"/>
      <c r="BW878" s="189"/>
      <c r="BX878" s="189"/>
      <c r="BY878" s="189"/>
      <c r="BZ878" s="189"/>
      <c r="CA878" s="189"/>
    </row>
    <row r="879">
      <c r="A879" s="174"/>
      <c r="B879" s="231"/>
      <c r="C879" s="231"/>
      <c r="E879" s="213"/>
      <c r="G879" s="178"/>
      <c r="H879" s="179"/>
      <c r="J879" s="133"/>
      <c r="L879" s="180"/>
      <c r="M879" s="181"/>
      <c r="N879" s="182"/>
      <c r="O879" s="183"/>
      <c r="P879" s="174"/>
      <c r="Q879" s="221"/>
      <c r="R879" s="183"/>
      <c r="S879" s="183"/>
      <c r="T879" s="183"/>
      <c r="U879" s="183"/>
      <c r="V879" s="174"/>
      <c r="W879" s="183"/>
      <c r="X879" s="183"/>
      <c r="Y879" s="183"/>
      <c r="Z879" s="183"/>
      <c r="AA879" s="183"/>
      <c r="AB879" s="183"/>
      <c r="AC879" s="183"/>
      <c r="AD879" s="183"/>
      <c r="AE879" s="183"/>
      <c r="AF879" s="183"/>
      <c r="AG879" s="183"/>
      <c r="AH879" s="183"/>
      <c r="AI879" s="183"/>
      <c r="AJ879" s="183"/>
      <c r="AK879" s="183"/>
      <c r="AL879" s="183"/>
      <c r="AM879" s="183"/>
      <c r="AN879" s="183"/>
      <c r="AO879" s="183"/>
      <c r="AP879" s="188"/>
      <c r="AQ879" s="134"/>
      <c r="AR879" s="134"/>
      <c r="AS879" s="189"/>
      <c r="AT879" s="189"/>
      <c r="AU879" s="134"/>
      <c r="AV879" s="189"/>
      <c r="AW879" s="189"/>
      <c r="AX879" s="189"/>
      <c r="AY879" s="134"/>
      <c r="AZ879" s="189"/>
      <c r="BA879" s="189"/>
      <c r="BB879" s="189"/>
      <c r="BC879" s="189"/>
      <c r="BD879" s="134"/>
      <c r="BE879" s="189"/>
      <c r="BF879" s="189"/>
      <c r="BG879" s="189"/>
      <c r="BH879" s="189"/>
      <c r="BI879" s="134"/>
      <c r="BJ879" s="189"/>
      <c r="BK879" s="189"/>
      <c r="BL879" s="189"/>
      <c r="BM879" s="189"/>
      <c r="BN879" s="189"/>
      <c r="BO879" s="189"/>
      <c r="BP879" s="189"/>
      <c r="BQ879" s="189"/>
      <c r="BR879" s="189"/>
      <c r="BS879" s="189"/>
      <c r="BT879" s="189"/>
      <c r="BU879" s="189"/>
      <c r="BV879" s="189"/>
      <c r="BW879" s="189"/>
      <c r="BX879" s="189"/>
      <c r="BY879" s="189"/>
      <c r="BZ879" s="189"/>
      <c r="CA879" s="189"/>
    </row>
    <row r="880">
      <c r="A880" s="174"/>
      <c r="B880" s="231"/>
      <c r="C880" s="231"/>
      <c r="E880" s="213"/>
      <c r="G880" s="178"/>
      <c r="H880" s="179"/>
      <c r="J880" s="133"/>
      <c r="L880" s="180"/>
      <c r="M880" s="181"/>
      <c r="N880" s="182"/>
      <c r="O880" s="183"/>
      <c r="P880" s="174"/>
      <c r="Q880" s="221"/>
      <c r="R880" s="183"/>
      <c r="S880" s="183"/>
      <c r="T880" s="183"/>
      <c r="U880" s="183"/>
      <c r="V880" s="174"/>
      <c r="W880" s="183"/>
      <c r="X880" s="183"/>
      <c r="Y880" s="183"/>
      <c r="Z880" s="183"/>
      <c r="AA880" s="183"/>
      <c r="AB880" s="183"/>
      <c r="AC880" s="183"/>
      <c r="AD880" s="183"/>
      <c r="AE880" s="183"/>
      <c r="AF880" s="183"/>
      <c r="AG880" s="183"/>
      <c r="AH880" s="183"/>
      <c r="AI880" s="183"/>
      <c r="AJ880" s="183"/>
      <c r="AK880" s="183"/>
      <c r="AL880" s="183"/>
      <c r="AM880" s="183"/>
      <c r="AN880" s="183"/>
      <c r="AO880" s="183"/>
      <c r="AP880" s="188"/>
      <c r="AQ880" s="134"/>
      <c r="AR880" s="134"/>
      <c r="AS880" s="189"/>
      <c r="AT880" s="189"/>
      <c r="AU880" s="134"/>
      <c r="AV880" s="189"/>
      <c r="AW880" s="189"/>
      <c r="AX880" s="189"/>
      <c r="AY880" s="134"/>
      <c r="AZ880" s="189"/>
      <c r="BA880" s="189"/>
      <c r="BB880" s="189"/>
      <c r="BC880" s="189"/>
      <c r="BD880" s="134"/>
      <c r="BE880" s="189"/>
      <c r="BF880" s="189"/>
      <c r="BG880" s="189"/>
      <c r="BH880" s="189"/>
      <c r="BI880" s="134"/>
      <c r="BJ880" s="189"/>
      <c r="BK880" s="189"/>
      <c r="BL880" s="189"/>
      <c r="BM880" s="189"/>
      <c r="BN880" s="189"/>
      <c r="BO880" s="189"/>
      <c r="BP880" s="189"/>
      <c r="BQ880" s="189"/>
      <c r="BR880" s="189"/>
      <c r="BS880" s="189"/>
      <c r="BT880" s="189"/>
      <c r="BU880" s="189"/>
      <c r="BV880" s="189"/>
      <c r="BW880" s="189"/>
      <c r="BX880" s="189"/>
      <c r="BY880" s="189"/>
      <c r="BZ880" s="189"/>
      <c r="CA880" s="189"/>
    </row>
    <row r="881">
      <c r="A881" s="174"/>
      <c r="B881" s="231"/>
      <c r="C881" s="231"/>
      <c r="E881" s="213"/>
      <c r="G881" s="178"/>
      <c r="H881" s="179"/>
      <c r="J881" s="133"/>
      <c r="L881" s="180"/>
      <c r="M881" s="181"/>
      <c r="N881" s="182"/>
      <c r="O881" s="183"/>
      <c r="P881" s="174"/>
      <c r="Q881" s="221"/>
      <c r="R881" s="183"/>
      <c r="S881" s="183"/>
      <c r="T881" s="183"/>
      <c r="U881" s="183"/>
      <c r="V881" s="174"/>
      <c r="W881" s="183"/>
      <c r="X881" s="183"/>
      <c r="Y881" s="183"/>
      <c r="Z881" s="183"/>
      <c r="AA881" s="183"/>
      <c r="AB881" s="183"/>
      <c r="AC881" s="183"/>
      <c r="AD881" s="183"/>
      <c r="AE881" s="183"/>
      <c r="AF881" s="183"/>
      <c r="AG881" s="183"/>
      <c r="AH881" s="183"/>
      <c r="AI881" s="183"/>
      <c r="AJ881" s="183"/>
      <c r="AK881" s="183"/>
      <c r="AL881" s="183"/>
      <c r="AM881" s="183"/>
      <c r="AN881" s="183"/>
      <c r="AO881" s="183"/>
      <c r="AP881" s="188"/>
      <c r="AQ881" s="134"/>
      <c r="AR881" s="134"/>
      <c r="AS881" s="189"/>
      <c r="AT881" s="189"/>
      <c r="AU881" s="134"/>
      <c r="AV881" s="189"/>
      <c r="AW881" s="189"/>
      <c r="AX881" s="189"/>
      <c r="AY881" s="134"/>
      <c r="AZ881" s="189"/>
      <c r="BA881" s="189"/>
      <c r="BB881" s="189"/>
      <c r="BC881" s="189"/>
      <c r="BD881" s="134"/>
      <c r="BE881" s="189"/>
      <c r="BF881" s="189"/>
      <c r="BG881" s="189"/>
      <c r="BH881" s="189"/>
      <c r="BI881" s="134"/>
      <c r="BJ881" s="189"/>
      <c r="BK881" s="189"/>
      <c r="BL881" s="189"/>
      <c r="BM881" s="189"/>
      <c r="BN881" s="189"/>
      <c r="BO881" s="189"/>
      <c r="BP881" s="189"/>
      <c r="BQ881" s="189"/>
      <c r="BR881" s="189"/>
      <c r="BS881" s="189"/>
      <c r="BT881" s="189"/>
      <c r="BU881" s="189"/>
      <c r="BV881" s="189"/>
      <c r="BW881" s="189"/>
      <c r="BX881" s="189"/>
      <c r="BY881" s="189"/>
      <c r="BZ881" s="189"/>
      <c r="CA881" s="189"/>
    </row>
    <row r="882">
      <c r="A882" s="174"/>
      <c r="B882" s="231"/>
      <c r="C882" s="231"/>
      <c r="E882" s="213"/>
      <c r="G882" s="178"/>
      <c r="H882" s="179"/>
      <c r="J882" s="133"/>
      <c r="L882" s="180"/>
      <c r="M882" s="181"/>
      <c r="N882" s="182"/>
      <c r="O882" s="183"/>
      <c r="P882" s="174"/>
      <c r="Q882" s="221"/>
      <c r="R882" s="183"/>
      <c r="S882" s="183"/>
      <c r="T882" s="183"/>
      <c r="U882" s="183"/>
      <c r="V882" s="174"/>
      <c r="W882" s="183"/>
      <c r="X882" s="183"/>
      <c r="Y882" s="183"/>
      <c r="Z882" s="183"/>
      <c r="AA882" s="183"/>
      <c r="AB882" s="183"/>
      <c r="AC882" s="183"/>
      <c r="AD882" s="183"/>
      <c r="AE882" s="183"/>
      <c r="AF882" s="183"/>
      <c r="AG882" s="183"/>
      <c r="AH882" s="183"/>
      <c r="AI882" s="183"/>
      <c r="AJ882" s="183"/>
      <c r="AK882" s="183"/>
      <c r="AL882" s="183"/>
      <c r="AM882" s="183"/>
      <c r="AN882" s="183"/>
      <c r="AO882" s="183"/>
      <c r="AP882" s="188"/>
      <c r="AQ882" s="134"/>
      <c r="AR882" s="134"/>
      <c r="AS882" s="189"/>
      <c r="AT882" s="189"/>
      <c r="AU882" s="134"/>
      <c r="AV882" s="189"/>
      <c r="AW882" s="189"/>
      <c r="AX882" s="189"/>
      <c r="AY882" s="134"/>
      <c r="AZ882" s="189"/>
      <c r="BA882" s="189"/>
      <c r="BB882" s="189"/>
      <c r="BC882" s="189"/>
      <c r="BD882" s="134"/>
      <c r="BE882" s="189"/>
      <c r="BF882" s="189"/>
      <c r="BG882" s="189"/>
      <c r="BH882" s="189"/>
      <c r="BI882" s="134"/>
      <c r="BJ882" s="189"/>
      <c r="BK882" s="189"/>
      <c r="BL882" s="189"/>
      <c r="BM882" s="189"/>
      <c r="BN882" s="189"/>
      <c r="BO882" s="189"/>
      <c r="BP882" s="189"/>
      <c r="BQ882" s="189"/>
      <c r="BR882" s="189"/>
      <c r="BS882" s="189"/>
      <c r="BT882" s="189"/>
      <c r="BU882" s="189"/>
      <c r="BV882" s="189"/>
      <c r="BW882" s="189"/>
      <c r="BX882" s="189"/>
      <c r="BY882" s="189"/>
      <c r="BZ882" s="189"/>
      <c r="CA882" s="189"/>
    </row>
    <row r="883">
      <c r="A883" s="174"/>
      <c r="B883" s="231"/>
      <c r="C883" s="231"/>
      <c r="E883" s="213"/>
      <c r="G883" s="178"/>
      <c r="H883" s="179"/>
      <c r="J883" s="133"/>
      <c r="L883" s="180"/>
      <c r="M883" s="181"/>
      <c r="N883" s="182"/>
      <c r="O883" s="183"/>
      <c r="P883" s="174"/>
      <c r="Q883" s="221"/>
      <c r="R883" s="183"/>
      <c r="S883" s="183"/>
      <c r="T883" s="183"/>
      <c r="U883" s="183"/>
      <c r="V883" s="174"/>
      <c r="W883" s="183"/>
      <c r="X883" s="183"/>
      <c r="Y883" s="183"/>
      <c r="Z883" s="183"/>
      <c r="AA883" s="183"/>
      <c r="AB883" s="183"/>
      <c r="AC883" s="183"/>
      <c r="AD883" s="183"/>
      <c r="AE883" s="183"/>
      <c r="AF883" s="183"/>
      <c r="AG883" s="183"/>
      <c r="AH883" s="183"/>
      <c r="AI883" s="183"/>
      <c r="AJ883" s="183"/>
      <c r="AK883" s="183"/>
      <c r="AL883" s="183"/>
      <c r="AM883" s="183"/>
      <c r="AN883" s="183"/>
      <c r="AO883" s="183"/>
      <c r="AP883" s="188"/>
      <c r="AQ883" s="134"/>
      <c r="AR883" s="134"/>
      <c r="AS883" s="189"/>
      <c r="AT883" s="189"/>
      <c r="AU883" s="134"/>
      <c r="AV883" s="189"/>
      <c r="AW883" s="189"/>
      <c r="AX883" s="189"/>
      <c r="AY883" s="134"/>
      <c r="AZ883" s="189"/>
      <c r="BA883" s="189"/>
      <c r="BB883" s="189"/>
      <c r="BC883" s="189"/>
      <c r="BD883" s="134"/>
      <c r="BE883" s="189"/>
      <c r="BF883" s="189"/>
      <c r="BG883" s="189"/>
      <c r="BH883" s="189"/>
      <c r="BI883" s="134"/>
      <c r="BJ883" s="189"/>
      <c r="BK883" s="189"/>
      <c r="BL883" s="189"/>
      <c r="BM883" s="189"/>
      <c r="BN883" s="189"/>
      <c r="BO883" s="189"/>
      <c r="BP883" s="189"/>
      <c r="BQ883" s="189"/>
      <c r="BR883" s="189"/>
      <c r="BS883" s="189"/>
      <c r="BT883" s="189"/>
      <c r="BU883" s="189"/>
      <c r="BV883" s="189"/>
      <c r="BW883" s="189"/>
      <c r="BX883" s="189"/>
      <c r="BY883" s="189"/>
      <c r="BZ883" s="189"/>
      <c r="CA883" s="189"/>
    </row>
    <row r="884">
      <c r="A884" s="174"/>
      <c r="B884" s="231"/>
      <c r="C884" s="231"/>
      <c r="E884" s="213"/>
      <c r="G884" s="178"/>
      <c r="H884" s="179"/>
      <c r="J884" s="133"/>
      <c r="L884" s="180"/>
      <c r="M884" s="181"/>
      <c r="N884" s="182"/>
      <c r="O884" s="183"/>
      <c r="P884" s="174"/>
      <c r="Q884" s="221"/>
      <c r="R884" s="183"/>
      <c r="S884" s="183"/>
      <c r="T884" s="183"/>
      <c r="U884" s="183"/>
      <c r="V884" s="174"/>
      <c r="W884" s="183"/>
      <c r="X884" s="183"/>
      <c r="Y884" s="183"/>
      <c r="Z884" s="183"/>
      <c r="AA884" s="183"/>
      <c r="AB884" s="183"/>
      <c r="AC884" s="183"/>
      <c r="AD884" s="183"/>
      <c r="AE884" s="183"/>
      <c r="AF884" s="183"/>
      <c r="AG884" s="183"/>
      <c r="AH884" s="183"/>
      <c r="AI884" s="183"/>
      <c r="AJ884" s="183"/>
      <c r="AK884" s="183"/>
      <c r="AL884" s="183"/>
      <c r="AM884" s="183"/>
      <c r="AN884" s="183"/>
      <c r="AO884" s="183"/>
      <c r="AP884" s="188"/>
      <c r="AQ884" s="134"/>
      <c r="AR884" s="134"/>
      <c r="AS884" s="189"/>
      <c r="AT884" s="189"/>
      <c r="AU884" s="134"/>
      <c r="AV884" s="189"/>
      <c r="AW884" s="189"/>
      <c r="AX884" s="189"/>
      <c r="AY884" s="134"/>
      <c r="AZ884" s="189"/>
      <c r="BA884" s="189"/>
      <c r="BB884" s="189"/>
      <c r="BC884" s="189"/>
      <c r="BD884" s="134"/>
      <c r="BE884" s="189"/>
      <c r="BF884" s="189"/>
      <c r="BG884" s="189"/>
      <c r="BH884" s="189"/>
      <c r="BI884" s="134"/>
      <c r="BJ884" s="189"/>
      <c r="BK884" s="189"/>
      <c r="BL884" s="189"/>
      <c r="BM884" s="189"/>
      <c r="BN884" s="189"/>
      <c r="BO884" s="189"/>
      <c r="BP884" s="189"/>
      <c r="BQ884" s="189"/>
      <c r="BR884" s="189"/>
      <c r="BS884" s="189"/>
      <c r="BT884" s="189"/>
      <c r="BU884" s="189"/>
      <c r="BV884" s="189"/>
      <c r="BW884" s="189"/>
      <c r="BX884" s="189"/>
      <c r="BY884" s="189"/>
      <c r="BZ884" s="189"/>
      <c r="CA884" s="189"/>
    </row>
    <row r="885">
      <c r="A885" s="174"/>
      <c r="B885" s="231"/>
      <c r="C885" s="231"/>
      <c r="E885" s="213"/>
      <c r="G885" s="178"/>
      <c r="H885" s="179"/>
      <c r="J885" s="133"/>
      <c r="L885" s="180"/>
      <c r="M885" s="181"/>
      <c r="N885" s="182"/>
      <c r="O885" s="183"/>
      <c r="P885" s="174"/>
      <c r="Q885" s="221"/>
      <c r="R885" s="183"/>
      <c r="S885" s="183"/>
      <c r="T885" s="183"/>
      <c r="U885" s="183"/>
      <c r="V885" s="174"/>
      <c r="W885" s="183"/>
      <c r="X885" s="183"/>
      <c r="Y885" s="183"/>
      <c r="Z885" s="183"/>
      <c r="AA885" s="183"/>
      <c r="AB885" s="183"/>
      <c r="AC885" s="183"/>
      <c r="AD885" s="183"/>
      <c r="AE885" s="183"/>
      <c r="AF885" s="183"/>
      <c r="AG885" s="183"/>
      <c r="AH885" s="183"/>
      <c r="AI885" s="183"/>
      <c r="AJ885" s="183"/>
      <c r="AK885" s="183"/>
      <c r="AL885" s="183"/>
      <c r="AM885" s="183"/>
      <c r="AN885" s="183"/>
      <c r="AO885" s="183"/>
      <c r="AP885" s="188"/>
      <c r="AQ885" s="134"/>
      <c r="AR885" s="134"/>
      <c r="AS885" s="189"/>
      <c r="AT885" s="189"/>
      <c r="AU885" s="134"/>
      <c r="AV885" s="189"/>
      <c r="AW885" s="189"/>
      <c r="AX885" s="189"/>
      <c r="AY885" s="134"/>
      <c r="AZ885" s="189"/>
      <c r="BA885" s="189"/>
      <c r="BB885" s="189"/>
      <c r="BC885" s="189"/>
      <c r="BD885" s="134"/>
      <c r="BE885" s="189"/>
      <c r="BF885" s="189"/>
      <c r="BG885" s="189"/>
      <c r="BH885" s="189"/>
      <c r="BI885" s="134"/>
      <c r="BJ885" s="189"/>
      <c r="BK885" s="189"/>
      <c r="BL885" s="189"/>
      <c r="BM885" s="189"/>
      <c r="BN885" s="189"/>
      <c r="BO885" s="189"/>
      <c r="BP885" s="189"/>
      <c r="BQ885" s="189"/>
      <c r="BR885" s="189"/>
      <c r="BS885" s="189"/>
      <c r="BT885" s="189"/>
      <c r="BU885" s="189"/>
      <c r="BV885" s="189"/>
      <c r="BW885" s="189"/>
      <c r="BX885" s="189"/>
      <c r="BY885" s="189"/>
      <c r="BZ885" s="189"/>
      <c r="CA885" s="189"/>
    </row>
    <row r="886">
      <c r="A886" s="174"/>
      <c r="B886" s="231"/>
      <c r="C886" s="231"/>
      <c r="E886" s="213"/>
      <c r="G886" s="178"/>
      <c r="H886" s="179"/>
      <c r="J886" s="133"/>
      <c r="L886" s="180"/>
      <c r="M886" s="181"/>
      <c r="N886" s="182"/>
      <c r="O886" s="183"/>
      <c r="P886" s="174"/>
      <c r="Q886" s="221"/>
      <c r="R886" s="183"/>
      <c r="S886" s="183"/>
      <c r="T886" s="183"/>
      <c r="U886" s="183"/>
      <c r="V886" s="174"/>
      <c r="W886" s="183"/>
      <c r="X886" s="183"/>
      <c r="Y886" s="183"/>
      <c r="Z886" s="183"/>
      <c r="AA886" s="183"/>
      <c r="AB886" s="183"/>
      <c r="AC886" s="183"/>
      <c r="AD886" s="183"/>
      <c r="AE886" s="183"/>
      <c r="AF886" s="183"/>
      <c r="AG886" s="183"/>
      <c r="AH886" s="183"/>
      <c r="AI886" s="183"/>
      <c r="AJ886" s="183"/>
      <c r="AK886" s="183"/>
      <c r="AL886" s="183"/>
      <c r="AM886" s="183"/>
      <c r="AN886" s="183"/>
      <c r="AO886" s="183"/>
      <c r="AP886" s="188"/>
      <c r="AQ886" s="134"/>
      <c r="AR886" s="134"/>
      <c r="AS886" s="189"/>
      <c r="AT886" s="189"/>
      <c r="AU886" s="134"/>
      <c r="AV886" s="189"/>
      <c r="AW886" s="189"/>
      <c r="AX886" s="189"/>
      <c r="AY886" s="134"/>
      <c r="AZ886" s="189"/>
      <c r="BA886" s="189"/>
      <c r="BB886" s="189"/>
      <c r="BC886" s="189"/>
      <c r="BD886" s="134"/>
      <c r="BE886" s="189"/>
      <c r="BF886" s="189"/>
      <c r="BG886" s="189"/>
      <c r="BH886" s="189"/>
      <c r="BI886" s="134"/>
      <c r="BJ886" s="189"/>
      <c r="BK886" s="189"/>
      <c r="BL886" s="189"/>
      <c r="BM886" s="189"/>
      <c r="BN886" s="189"/>
      <c r="BO886" s="189"/>
      <c r="BP886" s="189"/>
      <c r="BQ886" s="189"/>
      <c r="BR886" s="189"/>
      <c r="BS886" s="189"/>
      <c r="BT886" s="189"/>
      <c r="BU886" s="189"/>
      <c r="BV886" s="189"/>
      <c r="BW886" s="189"/>
      <c r="BX886" s="189"/>
      <c r="BY886" s="189"/>
      <c r="BZ886" s="189"/>
      <c r="CA886" s="189"/>
    </row>
    <row r="887">
      <c r="A887" s="174"/>
      <c r="B887" s="231"/>
      <c r="C887" s="231"/>
      <c r="E887" s="213"/>
      <c r="G887" s="178"/>
      <c r="H887" s="179"/>
      <c r="J887" s="133"/>
      <c r="L887" s="180"/>
      <c r="M887" s="181"/>
      <c r="N887" s="182"/>
      <c r="O887" s="183"/>
      <c r="P887" s="174"/>
      <c r="Q887" s="221"/>
      <c r="R887" s="183"/>
      <c r="S887" s="183"/>
      <c r="T887" s="183"/>
      <c r="U887" s="183"/>
      <c r="V887" s="174"/>
      <c r="W887" s="183"/>
      <c r="X887" s="183"/>
      <c r="Y887" s="183"/>
      <c r="Z887" s="183"/>
      <c r="AA887" s="183"/>
      <c r="AB887" s="183"/>
      <c r="AC887" s="183"/>
      <c r="AD887" s="183"/>
      <c r="AE887" s="183"/>
      <c r="AF887" s="183"/>
      <c r="AG887" s="183"/>
      <c r="AH887" s="183"/>
      <c r="AI887" s="183"/>
      <c r="AJ887" s="183"/>
      <c r="AK887" s="183"/>
      <c r="AL887" s="183"/>
      <c r="AM887" s="183"/>
      <c r="AN887" s="183"/>
      <c r="AO887" s="183"/>
      <c r="AP887" s="188"/>
      <c r="AQ887" s="134"/>
      <c r="AR887" s="134"/>
      <c r="AS887" s="189"/>
      <c r="AT887" s="189"/>
      <c r="AU887" s="134"/>
      <c r="AV887" s="189"/>
      <c r="AW887" s="189"/>
      <c r="AX887" s="189"/>
      <c r="AY887" s="134"/>
      <c r="AZ887" s="189"/>
      <c r="BA887" s="189"/>
      <c r="BB887" s="189"/>
      <c r="BC887" s="189"/>
      <c r="BD887" s="134"/>
      <c r="BE887" s="189"/>
      <c r="BF887" s="189"/>
      <c r="BG887" s="189"/>
      <c r="BH887" s="189"/>
      <c r="BI887" s="134"/>
      <c r="BJ887" s="189"/>
      <c r="BK887" s="189"/>
      <c r="BL887" s="189"/>
      <c r="BM887" s="189"/>
      <c r="BN887" s="189"/>
      <c r="BO887" s="189"/>
      <c r="BP887" s="189"/>
      <c r="BQ887" s="189"/>
      <c r="BR887" s="189"/>
      <c r="BS887" s="189"/>
      <c r="BT887" s="189"/>
      <c r="BU887" s="189"/>
      <c r="BV887" s="189"/>
      <c r="BW887" s="189"/>
      <c r="BX887" s="189"/>
      <c r="BY887" s="189"/>
      <c r="BZ887" s="189"/>
      <c r="CA887" s="189"/>
    </row>
    <row r="888">
      <c r="A888" s="174"/>
      <c r="B888" s="231"/>
      <c r="C888" s="231"/>
      <c r="E888" s="213"/>
      <c r="G888" s="178"/>
      <c r="H888" s="179"/>
      <c r="J888" s="133"/>
      <c r="L888" s="180"/>
      <c r="M888" s="181"/>
      <c r="N888" s="182"/>
      <c r="O888" s="183"/>
      <c r="P888" s="174"/>
      <c r="Q888" s="221"/>
      <c r="R888" s="183"/>
      <c r="S888" s="183"/>
      <c r="T888" s="183"/>
      <c r="U888" s="183"/>
      <c r="V888" s="174"/>
      <c r="W888" s="183"/>
      <c r="X888" s="183"/>
      <c r="Y888" s="183"/>
      <c r="Z888" s="183"/>
      <c r="AA888" s="183"/>
      <c r="AB888" s="183"/>
      <c r="AC888" s="183"/>
      <c r="AD888" s="183"/>
      <c r="AE888" s="183"/>
      <c r="AF888" s="183"/>
      <c r="AG888" s="183"/>
      <c r="AH888" s="183"/>
      <c r="AI888" s="183"/>
      <c r="AJ888" s="183"/>
      <c r="AK888" s="183"/>
      <c r="AL888" s="183"/>
      <c r="AM888" s="183"/>
      <c r="AN888" s="183"/>
      <c r="AO888" s="183"/>
      <c r="AP888" s="188"/>
      <c r="AQ888" s="134"/>
      <c r="AR888" s="134"/>
      <c r="AS888" s="189"/>
      <c r="AT888" s="189"/>
      <c r="AU888" s="134"/>
      <c r="AV888" s="189"/>
      <c r="AW888" s="189"/>
      <c r="AX888" s="189"/>
      <c r="AY888" s="134"/>
      <c r="AZ888" s="189"/>
      <c r="BA888" s="189"/>
      <c r="BB888" s="189"/>
      <c r="BC888" s="189"/>
      <c r="BD888" s="134"/>
      <c r="BE888" s="189"/>
      <c r="BF888" s="189"/>
      <c r="BG888" s="189"/>
      <c r="BH888" s="189"/>
      <c r="BI888" s="134"/>
      <c r="BJ888" s="189"/>
      <c r="BK888" s="189"/>
      <c r="BL888" s="189"/>
      <c r="BM888" s="189"/>
      <c r="BN888" s="189"/>
      <c r="BO888" s="189"/>
      <c r="BP888" s="189"/>
      <c r="BQ888" s="189"/>
      <c r="BR888" s="189"/>
      <c r="BS888" s="189"/>
      <c r="BT888" s="189"/>
      <c r="BU888" s="189"/>
      <c r="BV888" s="189"/>
      <c r="BW888" s="189"/>
      <c r="BX888" s="189"/>
      <c r="BY888" s="189"/>
      <c r="BZ888" s="189"/>
      <c r="CA888" s="189"/>
    </row>
    <row r="889">
      <c r="A889" s="174"/>
      <c r="B889" s="231"/>
      <c r="C889" s="231"/>
      <c r="E889" s="213"/>
      <c r="G889" s="178"/>
      <c r="H889" s="232"/>
      <c r="J889" s="133"/>
      <c r="L889" s="233"/>
      <c r="M889" s="181"/>
      <c r="N889" s="182"/>
      <c r="O889" s="183"/>
      <c r="P889" s="174"/>
      <c r="Q889" s="221"/>
      <c r="R889" s="183"/>
      <c r="S889" s="183"/>
      <c r="T889" s="183"/>
      <c r="U889" s="183"/>
      <c r="V889" s="174"/>
      <c r="W889" s="183"/>
      <c r="X889" s="183"/>
      <c r="Y889" s="183"/>
      <c r="Z889" s="183"/>
      <c r="AA889" s="183"/>
      <c r="AB889" s="183"/>
      <c r="AC889" s="183"/>
      <c r="AD889" s="183"/>
      <c r="AE889" s="183"/>
      <c r="AF889" s="183"/>
      <c r="AG889" s="183"/>
      <c r="AH889" s="183"/>
      <c r="AI889" s="183"/>
      <c r="AJ889" s="183"/>
      <c r="AK889" s="183"/>
      <c r="AL889" s="183"/>
      <c r="AM889" s="183"/>
      <c r="AN889" s="183"/>
      <c r="AO889" s="183"/>
      <c r="AP889" s="188"/>
      <c r="AQ889" s="134"/>
      <c r="AR889" s="134"/>
      <c r="AS889" s="189"/>
      <c r="AT889" s="189"/>
      <c r="AU889" s="134"/>
      <c r="AV889" s="189"/>
      <c r="AW889" s="189"/>
      <c r="AX889" s="189"/>
      <c r="AY889" s="134"/>
      <c r="AZ889" s="189"/>
      <c r="BA889" s="189"/>
      <c r="BB889" s="189"/>
      <c r="BC889" s="189"/>
      <c r="BD889" s="134"/>
      <c r="BE889" s="189"/>
      <c r="BF889" s="189"/>
      <c r="BG889" s="189"/>
      <c r="BH889" s="189"/>
      <c r="BI889" s="134"/>
      <c r="BJ889" s="189"/>
      <c r="BK889" s="189"/>
      <c r="BL889" s="189"/>
      <c r="BM889" s="189"/>
      <c r="BN889" s="189"/>
      <c r="BO889" s="189"/>
      <c r="BP889" s="189"/>
      <c r="BQ889" s="189"/>
      <c r="BR889" s="189"/>
      <c r="BS889" s="189"/>
      <c r="BT889" s="189"/>
      <c r="BU889" s="189"/>
      <c r="BV889" s="189"/>
      <c r="BW889" s="189"/>
      <c r="BX889" s="189"/>
      <c r="BY889" s="189"/>
      <c r="BZ889" s="189"/>
      <c r="CA889" s="189"/>
    </row>
  </sheetData>
  <autoFilter ref="$A$1:$H$401"/>
  <customSheetViews>
    <customSheetView guid="{E46F4CF5-DB55-4E72-AC18-B9D841D837BB}" filter="1" showAutoFilter="1">
      <autoFilter ref="$K$1:$K$889">
        <filterColumn colId="0">
          <filters>
            <filter val="P"/>
          </filters>
        </filterColumn>
      </autoFilter>
    </customSheetView>
    <customSheetView guid="{53C93ECB-81A5-401D-AC00-1F1F64F33536}" filter="1" showAutoFilter="1">
      <autoFilter ref="$K$1:$K$889">
        <filterColumn colId="0">
          <filters>
            <filter val="P"/>
          </filters>
        </filterColumn>
      </autoFilter>
    </customSheetView>
  </customSheetViews>
  <mergeCells count="1130">
    <mergeCell ref="P69:Q69"/>
    <mergeCell ref="P70:Q70"/>
    <mergeCell ref="T70:U70"/>
    <mergeCell ref="T71:U71"/>
    <mergeCell ref="T72:U72"/>
    <mergeCell ref="P71:Q71"/>
    <mergeCell ref="P72:Q72"/>
    <mergeCell ref="P73:Q73"/>
    <mergeCell ref="P74:Q74"/>
    <mergeCell ref="P75:Q75"/>
    <mergeCell ref="P76:Q76"/>
    <mergeCell ref="T77:U77"/>
    <mergeCell ref="P21:Q21"/>
    <mergeCell ref="P22:Q22"/>
    <mergeCell ref="P23:Q23"/>
    <mergeCell ref="P24:Q24"/>
    <mergeCell ref="P25:Q25"/>
    <mergeCell ref="P26:Q26"/>
    <mergeCell ref="P27:Q27"/>
    <mergeCell ref="P28:Q28"/>
    <mergeCell ref="P29:Q29"/>
    <mergeCell ref="P30:Q30"/>
    <mergeCell ref="P31:Q31"/>
    <mergeCell ref="T31:U31"/>
    <mergeCell ref="P32:Q32"/>
    <mergeCell ref="P33:Q33"/>
    <mergeCell ref="P34:Q34"/>
    <mergeCell ref="P35:Q35"/>
    <mergeCell ref="P36:Q36"/>
    <mergeCell ref="P37:Q37"/>
    <mergeCell ref="P38:Q38"/>
    <mergeCell ref="P39:Q39"/>
    <mergeCell ref="P40:Q40"/>
    <mergeCell ref="P41:Q41"/>
    <mergeCell ref="P42:Q42"/>
    <mergeCell ref="P43:Q43"/>
    <mergeCell ref="P44:Q44"/>
    <mergeCell ref="P45:Q45"/>
    <mergeCell ref="P46:Q46"/>
    <mergeCell ref="P47:Q47"/>
    <mergeCell ref="P48:Q48"/>
    <mergeCell ref="P49:Q49"/>
    <mergeCell ref="P50:Q50"/>
    <mergeCell ref="P51:Q51"/>
    <mergeCell ref="P52:Q52"/>
    <mergeCell ref="P53:Q53"/>
    <mergeCell ref="P54:Q54"/>
    <mergeCell ref="T79:U79"/>
    <mergeCell ref="T84:U84"/>
    <mergeCell ref="T85:U85"/>
    <mergeCell ref="T88:U88"/>
    <mergeCell ref="T89:U89"/>
    <mergeCell ref="P77:Q77"/>
    <mergeCell ref="P78:Q78"/>
    <mergeCell ref="P79:Q79"/>
    <mergeCell ref="P80:Q80"/>
    <mergeCell ref="P81:Q81"/>
    <mergeCell ref="P82:Q82"/>
    <mergeCell ref="P83:Q83"/>
    <mergeCell ref="T142:U142"/>
    <mergeCell ref="T143:U143"/>
    <mergeCell ref="T145:U145"/>
    <mergeCell ref="T147:U147"/>
    <mergeCell ref="T148:U148"/>
    <mergeCell ref="T152:U152"/>
    <mergeCell ref="T160:U160"/>
    <mergeCell ref="T185:U185"/>
    <mergeCell ref="T187:U187"/>
    <mergeCell ref="T190:U190"/>
    <mergeCell ref="T193:U193"/>
    <mergeCell ref="T194:U194"/>
    <mergeCell ref="T198:U198"/>
    <mergeCell ref="T164:U164"/>
    <mergeCell ref="T166:U166"/>
    <mergeCell ref="T169:U169"/>
    <mergeCell ref="T173:U173"/>
    <mergeCell ref="T176:U176"/>
    <mergeCell ref="T177:U177"/>
    <mergeCell ref="T178:U178"/>
    <mergeCell ref="P84:Q84"/>
    <mergeCell ref="P85:Q85"/>
    <mergeCell ref="P86:Q86"/>
    <mergeCell ref="P87:Q87"/>
    <mergeCell ref="P88:Q88"/>
    <mergeCell ref="P89:Q89"/>
    <mergeCell ref="P90:Q90"/>
    <mergeCell ref="P91:Q91"/>
    <mergeCell ref="P92:Q92"/>
    <mergeCell ref="P93:Q93"/>
    <mergeCell ref="P94:Q94"/>
    <mergeCell ref="P95:Q95"/>
    <mergeCell ref="P96:Q96"/>
    <mergeCell ref="P97:Q97"/>
    <mergeCell ref="P98:Q98"/>
    <mergeCell ref="P99:Q99"/>
    <mergeCell ref="P100:Q100"/>
    <mergeCell ref="P101:Q101"/>
    <mergeCell ref="P102:Q102"/>
    <mergeCell ref="P103:Q103"/>
    <mergeCell ref="T103:U103"/>
    <mergeCell ref="P104:Q104"/>
    <mergeCell ref="P105:Q105"/>
    <mergeCell ref="T105:U105"/>
    <mergeCell ref="P106:Q106"/>
    <mergeCell ref="P107:Q107"/>
    <mergeCell ref="P108:Q108"/>
    <mergeCell ref="T109:U109"/>
    <mergeCell ref="P109:Q109"/>
    <mergeCell ref="P110:Q110"/>
    <mergeCell ref="P111:Q111"/>
    <mergeCell ref="P112:Q112"/>
    <mergeCell ref="P113:Q113"/>
    <mergeCell ref="P114:Q114"/>
    <mergeCell ref="P115:Q115"/>
    <mergeCell ref="P123:Q123"/>
    <mergeCell ref="T123:U123"/>
    <mergeCell ref="T124:U124"/>
    <mergeCell ref="T125:U125"/>
    <mergeCell ref="P131:Q131"/>
    <mergeCell ref="T131:U131"/>
    <mergeCell ref="T132:U132"/>
    <mergeCell ref="T133:U133"/>
    <mergeCell ref="T134:U134"/>
    <mergeCell ref="T135:U135"/>
    <mergeCell ref="T140:U140"/>
    <mergeCell ref="P116:Q116"/>
    <mergeCell ref="P117:Q117"/>
    <mergeCell ref="P118:Q118"/>
    <mergeCell ref="P119:Q119"/>
    <mergeCell ref="P120:Q120"/>
    <mergeCell ref="P121:Q121"/>
    <mergeCell ref="P122:Q122"/>
    <mergeCell ref="P124:Q124"/>
    <mergeCell ref="P125:Q125"/>
    <mergeCell ref="P126:Q126"/>
    <mergeCell ref="P127:Q127"/>
    <mergeCell ref="P128:Q128"/>
    <mergeCell ref="P129:Q129"/>
    <mergeCell ref="P130:Q130"/>
    <mergeCell ref="P132:Q132"/>
    <mergeCell ref="P133:Q133"/>
    <mergeCell ref="P134:Q134"/>
    <mergeCell ref="P135:Q135"/>
    <mergeCell ref="P136:Q136"/>
    <mergeCell ref="P137:Q137"/>
    <mergeCell ref="P138:Q138"/>
    <mergeCell ref="P139:Q139"/>
    <mergeCell ref="P140:Q140"/>
    <mergeCell ref="P141:Q141"/>
    <mergeCell ref="P142:Q142"/>
    <mergeCell ref="P143:Q143"/>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57:Q157"/>
    <mergeCell ref="P158:Q158"/>
    <mergeCell ref="P159:Q159"/>
    <mergeCell ref="P160:Q160"/>
    <mergeCell ref="P161:Q161"/>
    <mergeCell ref="P162:Q162"/>
    <mergeCell ref="P163:Q163"/>
    <mergeCell ref="P164:Q164"/>
    <mergeCell ref="P165:Q165"/>
    <mergeCell ref="P166:Q166"/>
    <mergeCell ref="P167:Q167"/>
    <mergeCell ref="P168:Q168"/>
    <mergeCell ref="P169:Q169"/>
    <mergeCell ref="P170:Q170"/>
    <mergeCell ref="P171:Q171"/>
    <mergeCell ref="P172:Q172"/>
    <mergeCell ref="P173:Q173"/>
    <mergeCell ref="P174:Q174"/>
    <mergeCell ref="P175:Q175"/>
    <mergeCell ref="P176:Q176"/>
    <mergeCell ref="P177:Q177"/>
    <mergeCell ref="P178:Q178"/>
    <mergeCell ref="P179:Q179"/>
    <mergeCell ref="P180:Q180"/>
    <mergeCell ref="P181:Q181"/>
    <mergeCell ref="P182:Q182"/>
    <mergeCell ref="P183:Q183"/>
    <mergeCell ref="P184:Q184"/>
    <mergeCell ref="P185:Q185"/>
    <mergeCell ref="P186:Q186"/>
    <mergeCell ref="P187:Q187"/>
    <mergeCell ref="P188:Q188"/>
    <mergeCell ref="P189:Q189"/>
    <mergeCell ref="P190:Q190"/>
    <mergeCell ref="P191:Q191"/>
    <mergeCell ref="P192:Q192"/>
    <mergeCell ref="P193:Q193"/>
    <mergeCell ref="P194:Q194"/>
    <mergeCell ref="P195:Q195"/>
    <mergeCell ref="P196:Q196"/>
    <mergeCell ref="P197:Q197"/>
    <mergeCell ref="P198:Q198"/>
    <mergeCell ref="P199:Q199"/>
    <mergeCell ref="P200:Q200"/>
    <mergeCell ref="P201:Q201"/>
    <mergeCell ref="P202:Q202"/>
    <mergeCell ref="P203:Q203"/>
    <mergeCell ref="P332:Q332"/>
    <mergeCell ref="P333:Q333"/>
    <mergeCell ref="P334:Q334"/>
    <mergeCell ref="P335:Q335"/>
    <mergeCell ref="P336:Q336"/>
    <mergeCell ref="P337:Q337"/>
    <mergeCell ref="P338:Q338"/>
    <mergeCell ref="P339:Q339"/>
    <mergeCell ref="P340:Q340"/>
    <mergeCell ref="P341:Q341"/>
    <mergeCell ref="P342:Q342"/>
    <mergeCell ref="P343:Q343"/>
    <mergeCell ref="P400:Q400"/>
    <mergeCell ref="P401:Q401"/>
    <mergeCell ref="P393:Q393"/>
    <mergeCell ref="P394:Q394"/>
    <mergeCell ref="P395:Q395"/>
    <mergeCell ref="P396:Q396"/>
    <mergeCell ref="P397:Q397"/>
    <mergeCell ref="P398:Q398"/>
    <mergeCell ref="P399:Q399"/>
    <mergeCell ref="P344:Q344"/>
    <mergeCell ref="P345:Q345"/>
    <mergeCell ref="P346:Q346"/>
    <mergeCell ref="P347:Q347"/>
    <mergeCell ref="P348:Q348"/>
    <mergeCell ref="P349:Q349"/>
    <mergeCell ref="P350:Q350"/>
    <mergeCell ref="P351:Q351"/>
    <mergeCell ref="P352:Q352"/>
    <mergeCell ref="P353:Q353"/>
    <mergeCell ref="P354:Q354"/>
    <mergeCell ref="P355:Q355"/>
    <mergeCell ref="P356:Q356"/>
    <mergeCell ref="P357:Q357"/>
    <mergeCell ref="P358:Q358"/>
    <mergeCell ref="P359:Q359"/>
    <mergeCell ref="P360:Q360"/>
    <mergeCell ref="P361:Q361"/>
    <mergeCell ref="P362:Q362"/>
    <mergeCell ref="P363:Q363"/>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378:Q378"/>
    <mergeCell ref="P379:Q379"/>
    <mergeCell ref="P380:Q380"/>
    <mergeCell ref="P381:Q381"/>
    <mergeCell ref="P382:Q382"/>
    <mergeCell ref="P383:Q383"/>
    <mergeCell ref="P384:Q384"/>
    <mergeCell ref="P385:Q385"/>
    <mergeCell ref="P386:Q386"/>
    <mergeCell ref="P387:Q387"/>
    <mergeCell ref="P388:Q388"/>
    <mergeCell ref="P389:Q389"/>
    <mergeCell ref="P390:Q390"/>
    <mergeCell ref="P391:Q391"/>
    <mergeCell ref="P392:Q392"/>
    <mergeCell ref="AM21:AO21"/>
    <mergeCell ref="AN22:AO22"/>
    <mergeCell ref="AM14:AO14"/>
    <mergeCell ref="AM15:AO15"/>
    <mergeCell ref="AN16:AO16"/>
    <mergeCell ref="AN17:AO17"/>
    <mergeCell ref="AM18:AO18"/>
    <mergeCell ref="AM19:AO19"/>
    <mergeCell ref="AN20:AO20"/>
    <mergeCell ref="F2:H2"/>
    <mergeCell ref="P5:Q5"/>
    <mergeCell ref="T5:V5"/>
    <mergeCell ref="AN5:AO5"/>
    <mergeCell ref="P6:Q6"/>
    <mergeCell ref="AM6:AO6"/>
    <mergeCell ref="P7:Q7"/>
    <mergeCell ref="T6:V6"/>
    <mergeCell ref="T7:U7"/>
    <mergeCell ref="P8:Q8"/>
    <mergeCell ref="T8:V8"/>
    <mergeCell ref="P9:Q9"/>
    <mergeCell ref="T9:V9"/>
    <mergeCell ref="P10:Q10"/>
    <mergeCell ref="P11:Q11"/>
    <mergeCell ref="T11:V11"/>
    <mergeCell ref="P12:Q12"/>
    <mergeCell ref="T12:V12"/>
    <mergeCell ref="P13:Q13"/>
    <mergeCell ref="T13:V13"/>
    <mergeCell ref="T14:V14"/>
    <mergeCell ref="P14:Q14"/>
    <mergeCell ref="P15:Q15"/>
    <mergeCell ref="P16:Q16"/>
    <mergeCell ref="P17:Q17"/>
    <mergeCell ref="P18:Q18"/>
    <mergeCell ref="P19:Q19"/>
    <mergeCell ref="P20:Q20"/>
    <mergeCell ref="T22:U22"/>
    <mergeCell ref="T23:V23"/>
    <mergeCell ref="T24:V24"/>
    <mergeCell ref="T25:V25"/>
    <mergeCell ref="AM25:AO25"/>
    <mergeCell ref="AM26:AO26"/>
    <mergeCell ref="AM28:AO28"/>
    <mergeCell ref="AM29:AO29"/>
    <mergeCell ref="T26:V26"/>
    <mergeCell ref="T27:V27"/>
    <mergeCell ref="T28:V28"/>
    <mergeCell ref="T29:V29"/>
    <mergeCell ref="T15:V15"/>
    <mergeCell ref="T16:V16"/>
    <mergeCell ref="T17:V17"/>
    <mergeCell ref="T18:U18"/>
    <mergeCell ref="T19:U19"/>
    <mergeCell ref="T20:V20"/>
    <mergeCell ref="T21:V21"/>
    <mergeCell ref="T53:V53"/>
    <mergeCell ref="T54:V54"/>
    <mergeCell ref="T46:V46"/>
    <mergeCell ref="T47:V47"/>
    <mergeCell ref="T48:V48"/>
    <mergeCell ref="T49:V49"/>
    <mergeCell ref="T50:V50"/>
    <mergeCell ref="T51:V51"/>
    <mergeCell ref="T52:U52"/>
    <mergeCell ref="T32:V32"/>
    <mergeCell ref="T33:V33"/>
    <mergeCell ref="T34:V34"/>
    <mergeCell ref="T35:V35"/>
    <mergeCell ref="T36:U36"/>
    <mergeCell ref="T37:V37"/>
    <mergeCell ref="T38:V38"/>
    <mergeCell ref="T39:V39"/>
    <mergeCell ref="T40:V40"/>
    <mergeCell ref="T41:V41"/>
    <mergeCell ref="T42:V42"/>
    <mergeCell ref="T43:V43"/>
    <mergeCell ref="T44:V44"/>
    <mergeCell ref="T45:V45"/>
    <mergeCell ref="P55:Q55"/>
    <mergeCell ref="P56:Q56"/>
    <mergeCell ref="P57:Q57"/>
    <mergeCell ref="P58:Q58"/>
    <mergeCell ref="P59:Q59"/>
    <mergeCell ref="P60:Q60"/>
    <mergeCell ref="P61:Q61"/>
    <mergeCell ref="P62:Q62"/>
    <mergeCell ref="P63:Q63"/>
    <mergeCell ref="P64:Q64"/>
    <mergeCell ref="P65:Q65"/>
    <mergeCell ref="P66:Q66"/>
    <mergeCell ref="P67:Q67"/>
    <mergeCell ref="P68:Q68"/>
    <mergeCell ref="AM7:AO7"/>
    <mergeCell ref="AM8:AO8"/>
    <mergeCell ref="AN9:AO9"/>
    <mergeCell ref="AM10:AO10"/>
    <mergeCell ref="AM11:AO11"/>
    <mergeCell ref="AM12:AO12"/>
    <mergeCell ref="AM13:AO13"/>
    <mergeCell ref="AN23:AO23"/>
    <mergeCell ref="AN24:AO24"/>
    <mergeCell ref="AN30:AO30"/>
    <mergeCell ref="AM31:AO31"/>
    <mergeCell ref="AM34:AO34"/>
    <mergeCell ref="AN35:AO35"/>
    <mergeCell ref="AN36:AO36"/>
    <mergeCell ref="AM37:AO37"/>
    <mergeCell ref="AM38:AO38"/>
    <mergeCell ref="AM39:AO39"/>
    <mergeCell ref="AN40:AO40"/>
    <mergeCell ref="AN41:AO41"/>
    <mergeCell ref="AN42:AO42"/>
    <mergeCell ref="AM43:AO43"/>
    <mergeCell ref="AM44:AO44"/>
    <mergeCell ref="AM45:AO45"/>
    <mergeCell ref="AM46:AO46"/>
    <mergeCell ref="AN47:AO47"/>
    <mergeCell ref="AM48:AO48"/>
    <mergeCell ref="AM49:AO49"/>
    <mergeCell ref="AM50:AO50"/>
    <mergeCell ref="AM51:AO51"/>
    <mergeCell ref="AM52:AO52"/>
    <mergeCell ref="AM53:AO53"/>
    <mergeCell ref="AN54:AO54"/>
    <mergeCell ref="AM55:AO55"/>
    <mergeCell ref="AM56:AO56"/>
    <mergeCell ref="AM57:AO57"/>
    <mergeCell ref="AM58:AO58"/>
    <mergeCell ref="AM59:AO59"/>
    <mergeCell ref="AN60:AO60"/>
    <mergeCell ref="AM61:AO61"/>
    <mergeCell ref="AM62:AO62"/>
    <mergeCell ref="AM63:AO63"/>
    <mergeCell ref="AM64:AO64"/>
    <mergeCell ref="AM65:AO65"/>
    <mergeCell ref="AM67:AO67"/>
    <mergeCell ref="AM68:AO68"/>
    <mergeCell ref="AM69:AO69"/>
    <mergeCell ref="AM70:AO70"/>
    <mergeCell ref="AM71:AO71"/>
    <mergeCell ref="AN72:AO72"/>
    <mergeCell ref="AN74:AO74"/>
    <mergeCell ref="AM75:AO75"/>
    <mergeCell ref="AM76:AO76"/>
    <mergeCell ref="AM77:AO77"/>
    <mergeCell ref="AM83:AO83"/>
    <mergeCell ref="AN84:AO84"/>
    <mergeCell ref="AM85:AO85"/>
    <mergeCell ref="AN86:AO86"/>
    <mergeCell ref="AN87:AO87"/>
    <mergeCell ref="AN88:AO88"/>
    <mergeCell ref="AN89:AO89"/>
    <mergeCell ref="AM90:AO90"/>
    <mergeCell ref="AM91:AO91"/>
    <mergeCell ref="AN92:AO92"/>
    <mergeCell ref="AM93:AO93"/>
    <mergeCell ref="AM94:AO94"/>
    <mergeCell ref="AM95:AO95"/>
    <mergeCell ref="AM96:AO96"/>
    <mergeCell ref="AN97:AO97"/>
    <mergeCell ref="AN98:AO98"/>
    <mergeCell ref="AN99:AO99"/>
    <mergeCell ref="AM100:AO100"/>
    <mergeCell ref="AM101:AO101"/>
    <mergeCell ref="AN102:AO102"/>
    <mergeCell ref="AM103:AO103"/>
    <mergeCell ref="AN104:AO104"/>
    <mergeCell ref="AN105:AO105"/>
    <mergeCell ref="AM106:AO106"/>
    <mergeCell ref="AN107:AO107"/>
    <mergeCell ref="AM108:AO108"/>
    <mergeCell ref="AN109:AO109"/>
    <mergeCell ref="AM111:AO111"/>
    <mergeCell ref="AM112:AO112"/>
    <mergeCell ref="AM113:AO113"/>
    <mergeCell ref="AN114:AO114"/>
    <mergeCell ref="AN115:AO115"/>
    <mergeCell ref="AM116:AO116"/>
    <mergeCell ref="AN117:AO117"/>
    <mergeCell ref="AN118:AO118"/>
    <mergeCell ref="AN119:AO119"/>
    <mergeCell ref="AN120:AO120"/>
    <mergeCell ref="AN121:AO121"/>
    <mergeCell ref="AM122:AO122"/>
    <mergeCell ref="AM123:AO123"/>
    <mergeCell ref="AM124:AO124"/>
    <mergeCell ref="AM125:AO125"/>
    <mergeCell ref="AM126:AO126"/>
    <mergeCell ref="AM127:AO127"/>
    <mergeCell ref="AM128:AO128"/>
    <mergeCell ref="AD344:AE344"/>
    <mergeCell ref="AD345:AE345"/>
    <mergeCell ref="AD347:AE347"/>
    <mergeCell ref="AD349:AE349"/>
    <mergeCell ref="AD350:AE350"/>
    <mergeCell ref="AD351:AE351"/>
    <mergeCell ref="AD353:AE353"/>
    <mergeCell ref="AD355:AE355"/>
    <mergeCell ref="AD356:AE356"/>
    <mergeCell ref="AD357:AE357"/>
    <mergeCell ref="AD358:AE358"/>
    <mergeCell ref="AD359:AE359"/>
    <mergeCell ref="AD361:AE361"/>
    <mergeCell ref="AD364:AE364"/>
    <mergeCell ref="AD365:AE365"/>
    <mergeCell ref="AD366:AE366"/>
    <mergeCell ref="AD367:AE367"/>
    <mergeCell ref="AD368:AE368"/>
    <mergeCell ref="AD372:AE372"/>
    <mergeCell ref="AD373:AE373"/>
    <mergeCell ref="AD377:AE377"/>
    <mergeCell ref="AD378:AE378"/>
    <mergeCell ref="AD379:AE379"/>
    <mergeCell ref="AD381:AE381"/>
    <mergeCell ref="AD382:AE382"/>
    <mergeCell ref="AD383:AE383"/>
    <mergeCell ref="AD384:AE384"/>
    <mergeCell ref="AD387:AE387"/>
    <mergeCell ref="AD399:AE399"/>
    <mergeCell ref="AD400:AE400"/>
    <mergeCell ref="AD401:AE401"/>
    <mergeCell ref="AD388:AE388"/>
    <mergeCell ref="AD389:AE389"/>
    <mergeCell ref="AD390:AE390"/>
    <mergeCell ref="AD391:AE391"/>
    <mergeCell ref="AD393:AE393"/>
    <mergeCell ref="AD395:AE395"/>
    <mergeCell ref="AD397:AE397"/>
    <mergeCell ref="AI372:AJ372"/>
    <mergeCell ref="AI373:AJ373"/>
    <mergeCell ref="AI374:AJ374"/>
    <mergeCell ref="AI375:AJ375"/>
    <mergeCell ref="AI376:AJ376"/>
    <mergeCell ref="AI377:AJ377"/>
    <mergeCell ref="AI378:AJ378"/>
    <mergeCell ref="AI379:AJ379"/>
    <mergeCell ref="AI380:AJ380"/>
    <mergeCell ref="AI381:AJ381"/>
    <mergeCell ref="AI382:AJ382"/>
    <mergeCell ref="AI383:AJ383"/>
    <mergeCell ref="AI384:AJ384"/>
    <mergeCell ref="AI385:AJ385"/>
    <mergeCell ref="AI386:AJ386"/>
    <mergeCell ref="AI387:AJ387"/>
    <mergeCell ref="AI388:AJ388"/>
    <mergeCell ref="AI389:AJ389"/>
    <mergeCell ref="AI390:AJ390"/>
    <mergeCell ref="AI391:AJ391"/>
    <mergeCell ref="AI392:AJ392"/>
    <mergeCell ref="AI400:AJ400"/>
    <mergeCell ref="AI401:AJ401"/>
    <mergeCell ref="AI393:AJ393"/>
    <mergeCell ref="AI394:AJ394"/>
    <mergeCell ref="AI395:AJ395"/>
    <mergeCell ref="AI396:AJ396"/>
    <mergeCell ref="AI397:AJ397"/>
    <mergeCell ref="AI398:AJ398"/>
    <mergeCell ref="AI399:AJ399"/>
    <mergeCell ref="AN286:AO286"/>
    <mergeCell ref="AN287:AO287"/>
    <mergeCell ref="AM288:AO288"/>
    <mergeCell ref="AN289:AO289"/>
    <mergeCell ref="AN290:AO290"/>
    <mergeCell ref="AN291:AO291"/>
    <mergeCell ref="AN292:AO292"/>
    <mergeCell ref="AM293:AO293"/>
    <mergeCell ref="AN294:AO294"/>
    <mergeCell ref="AN295:AO295"/>
    <mergeCell ref="AN296:AO296"/>
    <mergeCell ref="AN297:AO297"/>
    <mergeCell ref="AN298:AO298"/>
    <mergeCell ref="AM299:AO299"/>
    <mergeCell ref="AI332:AJ332"/>
    <mergeCell ref="AD333:AE333"/>
    <mergeCell ref="AI333:AJ333"/>
    <mergeCell ref="AI334:AJ334"/>
    <mergeCell ref="AI335:AJ335"/>
    <mergeCell ref="AD336:AE336"/>
    <mergeCell ref="AD337:AE337"/>
    <mergeCell ref="AD338:AE338"/>
    <mergeCell ref="AI338:AJ338"/>
    <mergeCell ref="AD340:AE340"/>
    <mergeCell ref="AI340:AJ340"/>
    <mergeCell ref="AD341:AE341"/>
    <mergeCell ref="AI341:AJ341"/>
    <mergeCell ref="AI344:AJ344"/>
    <mergeCell ref="AI336:AJ336"/>
    <mergeCell ref="AI337:AJ337"/>
    <mergeCell ref="AI339:AJ339"/>
    <mergeCell ref="AI342:AJ342"/>
    <mergeCell ref="AI343:AJ343"/>
    <mergeCell ref="AI345:AJ345"/>
    <mergeCell ref="AI346:AJ346"/>
    <mergeCell ref="AI347:AJ347"/>
    <mergeCell ref="AI348:AJ348"/>
    <mergeCell ref="AI349:AJ349"/>
    <mergeCell ref="AI350:AJ350"/>
    <mergeCell ref="AI351:AJ351"/>
    <mergeCell ref="AI352:AJ352"/>
    <mergeCell ref="AI353:AJ353"/>
    <mergeCell ref="AI354:AJ354"/>
    <mergeCell ref="AI355:AJ355"/>
    <mergeCell ref="AI356:AJ356"/>
    <mergeCell ref="AI357:AJ357"/>
    <mergeCell ref="AI358:AJ358"/>
    <mergeCell ref="AI359:AJ359"/>
    <mergeCell ref="AI360:AJ360"/>
    <mergeCell ref="AM171:AO171"/>
    <mergeCell ref="AN172:AO172"/>
    <mergeCell ref="AN173:AO173"/>
    <mergeCell ref="AN174:AO174"/>
    <mergeCell ref="AM175:AO175"/>
    <mergeCell ref="AM177:AO177"/>
    <mergeCell ref="AM178:AO178"/>
    <mergeCell ref="AN179:AO179"/>
    <mergeCell ref="AN180:AO180"/>
    <mergeCell ref="AM181:AO181"/>
    <mergeCell ref="AM182:AO182"/>
    <mergeCell ref="AM183:AO183"/>
    <mergeCell ref="AN184:AO184"/>
    <mergeCell ref="AM185:AO185"/>
    <mergeCell ref="AN186:AO186"/>
    <mergeCell ref="AN187:AO187"/>
    <mergeCell ref="AN188:AO188"/>
    <mergeCell ref="AM189:AO189"/>
    <mergeCell ref="AN190:AO190"/>
    <mergeCell ref="AN192:AO192"/>
    <mergeCell ref="AM194:AO194"/>
    <mergeCell ref="AN193:AO193"/>
    <mergeCell ref="AN197:AO197"/>
    <mergeCell ref="AM198:AO198"/>
    <mergeCell ref="AM199:AO199"/>
    <mergeCell ref="AM200:AO200"/>
    <mergeCell ref="AN201:AO201"/>
    <mergeCell ref="AM202:AO202"/>
    <mergeCell ref="AN204:AO204"/>
    <mergeCell ref="AM205:AO205"/>
    <mergeCell ref="AN206:AO206"/>
    <mergeCell ref="AM207:AO207"/>
    <mergeCell ref="AM208:AO208"/>
    <mergeCell ref="AM209:AO209"/>
    <mergeCell ref="AN210:AO210"/>
    <mergeCell ref="AN211:AO211"/>
    <mergeCell ref="AN212:AO212"/>
    <mergeCell ref="AN213:AO213"/>
    <mergeCell ref="AM214:AO214"/>
    <mergeCell ref="AM215:AO215"/>
    <mergeCell ref="AM216:AO216"/>
    <mergeCell ref="AN217:AO217"/>
    <mergeCell ref="AN129:AO129"/>
    <mergeCell ref="AM130:AO130"/>
    <mergeCell ref="AM131:AO131"/>
    <mergeCell ref="AM132:AO132"/>
    <mergeCell ref="AM133:AO133"/>
    <mergeCell ref="AM134:AO134"/>
    <mergeCell ref="AM135:AO135"/>
    <mergeCell ref="AM136:AO136"/>
    <mergeCell ref="AM137:AO137"/>
    <mergeCell ref="AM138:AO138"/>
    <mergeCell ref="AM139:AO139"/>
    <mergeCell ref="AM140:AO140"/>
    <mergeCell ref="AN141:AO141"/>
    <mergeCell ref="AM142:AO142"/>
    <mergeCell ref="AM143:AO143"/>
    <mergeCell ref="AM144:AO144"/>
    <mergeCell ref="AM145:AO145"/>
    <mergeCell ref="AN146:AO146"/>
    <mergeCell ref="AN147:AO147"/>
    <mergeCell ref="AN148:AO148"/>
    <mergeCell ref="AM149:AO149"/>
    <mergeCell ref="AM150:AO150"/>
    <mergeCell ref="AM151:AO151"/>
    <mergeCell ref="AN152:AO152"/>
    <mergeCell ref="AN153:AO153"/>
    <mergeCell ref="AN154:AO154"/>
    <mergeCell ref="AN155:AO155"/>
    <mergeCell ref="AM156:AO156"/>
    <mergeCell ref="AN157:AO157"/>
    <mergeCell ref="AN158:AO158"/>
    <mergeCell ref="AM159:AO159"/>
    <mergeCell ref="AM160:AO160"/>
    <mergeCell ref="AN161:AO161"/>
    <mergeCell ref="AM162:AO162"/>
    <mergeCell ref="AN163:AO163"/>
    <mergeCell ref="AN164:AO164"/>
    <mergeCell ref="AM165:AO165"/>
    <mergeCell ref="AM166:AO166"/>
    <mergeCell ref="AN167:AO167"/>
    <mergeCell ref="AM168:AO168"/>
    <mergeCell ref="AM169:AO169"/>
    <mergeCell ref="AM170:AO170"/>
    <mergeCell ref="AN218:AO218"/>
    <mergeCell ref="AN219:AO219"/>
    <mergeCell ref="AM220:AO220"/>
    <mergeCell ref="AN221:AO221"/>
    <mergeCell ref="AN222:AO222"/>
    <mergeCell ref="AM223:AO223"/>
    <mergeCell ref="AM224:AO224"/>
    <mergeCell ref="AM271:AO271"/>
    <mergeCell ref="AM272:AO272"/>
    <mergeCell ref="AM273:AO273"/>
    <mergeCell ref="AM274:AO274"/>
    <mergeCell ref="AM275:AO275"/>
    <mergeCell ref="AM276:AO276"/>
    <mergeCell ref="AM277:AO277"/>
    <mergeCell ref="AM278:AO278"/>
    <mergeCell ref="AM279:AO279"/>
    <mergeCell ref="AM280:AO280"/>
    <mergeCell ref="AM281:AO281"/>
    <mergeCell ref="AM282:AO282"/>
    <mergeCell ref="AN284:AO284"/>
    <mergeCell ref="AM285:AO285"/>
    <mergeCell ref="AN226:AO226"/>
    <mergeCell ref="AN227:AO227"/>
    <mergeCell ref="AM228:AO228"/>
    <mergeCell ref="AM229:AO229"/>
    <mergeCell ref="AM230:AO230"/>
    <mergeCell ref="AN231:AO231"/>
    <mergeCell ref="AN232:AO232"/>
    <mergeCell ref="AN233:AO233"/>
    <mergeCell ref="AM234:AO234"/>
    <mergeCell ref="AN235:AO235"/>
    <mergeCell ref="AM236:AO236"/>
    <mergeCell ref="AM237:AO237"/>
    <mergeCell ref="AN238:AO238"/>
    <mergeCell ref="AN239:AO239"/>
    <mergeCell ref="AM241:AO241"/>
    <mergeCell ref="AN242:AO242"/>
    <mergeCell ref="AN243:AO243"/>
    <mergeCell ref="AM244:AO244"/>
    <mergeCell ref="AM245:AO245"/>
    <mergeCell ref="AN246:AO246"/>
    <mergeCell ref="AN247:AO247"/>
    <mergeCell ref="AM249:AO249"/>
    <mergeCell ref="AN250:AO250"/>
    <mergeCell ref="AM251:AO251"/>
    <mergeCell ref="AN252:AO252"/>
    <mergeCell ref="AN253:AO253"/>
    <mergeCell ref="AM254:AO254"/>
    <mergeCell ref="AN255:AO255"/>
    <mergeCell ref="AM256:AO256"/>
    <mergeCell ref="AM257:AO257"/>
    <mergeCell ref="AM258:AO258"/>
    <mergeCell ref="AM259:AO259"/>
    <mergeCell ref="AM260:AO260"/>
    <mergeCell ref="AM261:AO261"/>
    <mergeCell ref="AN262:AO262"/>
    <mergeCell ref="AN263:AO263"/>
    <mergeCell ref="AM264:AO264"/>
    <mergeCell ref="AM265:AO265"/>
    <mergeCell ref="AN266:AO266"/>
    <mergeCell ref="AN267:AO267"/>
    <mergeCell ref="AM268:AO268"/>
    <mergeCell ref="AM270:AO270"/>
    <mergeCell ref="AN308:AO308"/>
    <mergeCell ref="AM309:AO309"/>
    <mergeCell ref="AN310:AO310"/>
    <mergeCell ref="AN311:AO311"/>
    <mergeCell ref="AN312:AO312"/>
    <mergeCell ref="AN313:AO313"/>
    <mergeCell ref="AN300:AO300"/>
    <mergeCell ref="AN301:AO301"/>
    <mergeCell ref="AM302:AO302"/>
    <mergeCell ref="AN303:AO303"/>
    <mergeCell ref="AM305:AO305"/>
    <mergeCell ref="AN306:AO306"/>
    <mergeCell ref="AM307:AO307"/>
    <mergeCell ref="AI368:AJ368"/>
    <mergeCell ref="AI369:AJ369"/>
    <mergeCell ref="AI370:AJ370"/>
    <mergeCell ref="AI371:AJ371"/>
    <mergeCell ref="AI361:AJ361"/>
    <mergeCell ref="AI362:AJ362"/>
    <mergeCell ref="AI363:AJ363"/>
    <mergeCell ref="AI364:AJ364"/>
    <mergeCell ref="AI365:AJ365"/>
    <mergeCell ref="AI366:AJ366"/>
    <mergeCell ref="AI367:AJ367"/>
    <mergeCell ref="U384:V384"/>
    <mergeCell ref="U385:V385"/>
    <mergeCell ref="U386:V386"/>
    <mergeCell ref="U387:V387"/>
    <mergeCell ref="U388:V388"/>
    <mergeCell ref="U389:V389"/>
    <mergeCell ref="U390:V390"/>
    <mergeCell ref="U398:V398"/>
    <mergeCell ref="U399:V399"/>
    <mergeCell ref="U400:V400"/>
    <mergeCell ref="U401:V401"/>
    <mergeCell ref="U391:V391"/>
    <mergeCell ref="U392:V392"/>
    <mergeCell ref="U393:V393"/>
    <mergeCell ref="U394:V394"/>
    <mergeCell ref="U395:V395"/>
    <mergeCell ref="U396:V396"/>
    <mergeCell ref="U397:V397"/>
    <mergeCell ref="U335:V335"/>
    <mergeCell ref="U336:V336"/>
    <mergeCell ref="U337:V337"/>
    <mergeCell ref="U338:V338"/>
    <mergeCell ref="U339:V339"/>
    <mergeCell ref="U340:V340"/>
    <mergeCell ref="U341:V341"/>
    <mergeCell ref="U342:V342"/>
    <mergeCell ref="U343:V343"/>
    <mergeCell ref="U344:V344"/>
    <mergeCell ref="U345:V345"/>
    <mergeCell ref="U346:V346"/>
    <mergeCell ref="U347:V347"/>
    <mergeCell ref="U348:V348"/>
    <mergeCell ref="U349:V349"/>
    <mergeCell ref="U350:V350"/>
    <mergeCell ref="U351:V351"/>
    <mergeCell ref="U352:V352"/>
    <mergeCell ref="U353:V353"/>
    <mergeCell ref="U354:V354"/>
    <mergeCell ref="U355:V355"/>
    <mergeCell ref="U356:V356"/>
    <mergeCell ref="U357:V357"/>
    <mergeCell ref="U358:V358"/>
    <mergeCell ref="U359:V359"/>
    <mergeCell ref="U360:V360"/>
    <mergeCell ref="U361:V361"/>
    <mergeCell ref="U362:V362"/>
    <mergeCell ref="U363:V363"/>
    <mergeCell ref="U364:V364"/>
    <mergeCell ref="U365:V365"/>
    <mergeCell ref="U366:V366"/>
    <mergeCell ref="U367:V367"/>
    <mergeCell ref="U368:V368"/>
    <mergeCell ref="U369:V369"/>
    <mergeCell ref="U370:V370"/>
    <mergeCell ref="U371:V371"/>
    <mergeCell ref="U372:V372"/>
    <mergeCell ref="U373:V373"/>
    <mergeCell ref="U374:V374"/>
    <mergeCell ref="U375:V375"/>
    <mergeCell ref="U376:V376"/>
    <mergeCell ref="U377:V377"/>
    <mergeCell ref="U378:V378"/>
    <mergeCell ref="U379:V379"/>
    <mergeCell ref="U380:V380"/>
    <mergeCell ref="U381:V381"/>
    <mergeCell ref="U382:V382"/>
    <mergeCell ref="U383:V383"/>
    <mergeCell ref="T55:U55"/>
    <mergeCell ref="T56:V56"/>
    <mergeCell ref="T57:V57"/>
    <mergeCell ref="T58:V58"/>
    <mergeCell ref="T59:V59"/>
    <mergeCell ref="T60:V60"/>
    <mergeCell ref="T61:U61"/>
    <mergeCell ref="T62:V62"/>
    <mergeCell ref="T63:V63"/>
    <mergeCell ref="T64:V64"/>
    <mergeCell ref="T65:V65"/>
    <mergeCell ref="T66:V66"/>
    <mergeCell ref="T67:V67"/>
    <mergeCell ref="T68:V68"/>
    <mergeCell ref="T69:V69"/>
    <mergeCell ref="T73:V73"/>
    <mergeCell ref="T74:V74"/>
    <mergeCell ref="T75:V75"/>
    <mergeCell ref="T76:V76"/>
    <mergeCell ref="T78:V78"/>
    <mergeCell ref="T80:V80"/>
    <mergeCell ref="T81:V81"/>
    <mergeCell ref="T82:V82"/>
    <mergeCell ref="T83:V83"/>
    <mergeCell ref="T86:V86"/>
    <mergeCell ref="T87:V87"/>
    <mergeCell ref="T90:V90"/>
    <mergeCell ref="T91:V91"/>
    <mergeCell ref="T92:V92"/>
    <mergeCell ref="T93:V93"/>
    <mergeCell ref="T94:V94"/>
    <mergeCell ref="T95:V95"/>
    <mergeCell ref="T96:V96"/>
    <mergeCell ref="T97:V97"/>
    <mergeCell ref="T98:V98"/>
    <mergeCell ref="T99:V99"/>
    <mergeCell ref="T100:V100"/>
    <mergeCell ref="T102:V102"/>
    <mergeCell ref="T104:V104"/>
    <mergeCell ref="T106:V106"/>
    <mergeCell ref="T107:V107"/>
    <mergeCell ref="T108:V108"/>
    <mergeCell ref="T110:V110"/>
    <mergeCell ref="T111:V111"/>
    <mergeCell ref="T112:V112"/>
    <mergeCell ref="T113:V113"/>
    <mergeCell ref="T114:V114"/>
    <mergeCell ref="T115:V115"/>
    <mergeCell ref="T117:V117"/>
    <mergeCell ref="T118:V118"/>
    <mergeCell ref="T119:V119"/>
    <mergeCell ref="T121:V121"/>
    <mergeCell ref="T126:V126"/>
    <mergeCell ref="T127:V127"/>
    <mergeCell ref="T128:V128"/>
    <mergeCell ref="T129:V129"/>
    <mergeCell ref="T130:V130"/>
    <mergeCell ref="T136:V136"/>
    <mergeCell ref="T137:V137"/>
    <mergeCell ref="T139:V139"/>
    <mergeCell ref="T141:V141"/>
    <mergeCell ref="T144:V144"/>
    <mergeCell ref="T146:V146"/>
    <mergeCell ref="T149:V149"/>
    <mergeCell ref="T150:V150"/>
    <mergeCell ref="T151:V151"/>
    <mergeCell ref="T153:V153"/>
    <mergeCell ref="T154:V154"/>
    <mergeCell ref="T155:V155"/>
    <mergeCell ref="T156:V156"/>
    <mergeCell ref="T157:V157"/>
    <mergeCell ref="T158:V158"/>
    <mergeCell ref="T159:V159"/>
    <mergeCell ref="T161:V161"/>
    <mergeCell ref="T162:V162"/>
    <mergeCell ref="T163:V163"/>
    <mergeCell ref="T165:V165"/>
    <mergeCell ref="T167:V167"/>
    <mergeCell ref="T168:V168"/>
    <mergeCell ref="T170:V170"/>
    <mergeCell ref="T171:V171"/>
    <mergeCell ref="T172:V172"/>
    <mergeCell ref="T174:V174"/>
    <mergeCell ref="T175:V175"/>
    <mergeCell ref="T179:V179"/>
    <mergeCell ref="T180:V180"/>
    <mergeCell ref="T181:V181"/>
    <mergeCell ref="T182:V182"/>
    <mergeCell ref="T183:V183"/>
    <mergeCell ref="T184:V184"/>
    <mergeCell ref="T186:V186"/>
    <mergeCell ref="T188:V188"/>
    <mergeCell ref="T189:V189"/>
    <mergeCell ref="T191:V191"/>
    <mergeCell ref="T192:V192"/>
    <mergeCell ref="T195:V195"/>
    <mergeCell ref="T196:V196"/>
    <mergeCell ref="T197:V197"/>
    <mergeCell ref="T199:V199"/>
    <mergeCell ref="T200:V200"/>
    <mergeCell ref="T201:V201"/>
    <mergeCell ref="T202:V202"/>
    <mergeCell ref="T203:V203"/>
    <mergeCell ref="W204:AA204"/>
    <mergeCell ref="W205:AA205"/>
    <mergeCell ref="W206:AA206"/>
    <mergeCell ref="W207:AA207"/>
    <mergeCell ref="W208:AA208"/>
    <mergeCell ref="W209:AA209"/>
    <mergeCell ref="W210:AA210"/>
    <mergeCell ref="W211:AA211"/>
    <mergeCell ref="W212:AA212"/>
    <mergeCell ref="W213:AA213"/>
    <mergeCell ref="W214:AA214"/>
    <mergeCell ref="W215:Y215"/>
    <mergeCell ref="W216:AA216"/>
    <mergeCell ref="W217:AA217"/>
    <mergeCell ref="W218:AA218"/>
    <mergeCell ref="W219:AA219"/>
    <mergeCell ref="W220:Y220"/>
    <mergeCell ref="W221:AA221"/>
    <mergeCell ref="W222:Y222"/>
    <mergeCell ref="W223:AA223"/>
    <mergeCell ref="W224:AA224"/>
    <mergeCell ref="W225:AA225"/>
    <mergeCell ref="W226:AA226"/>
    <mergeCell ref="W227:AA227"/>
    <mergeCell ref="W228:AA228"/>
    <mergeCell ref="W229:Y229"/>
    <mergeCell ref="W230:Y230"/>
    <mergeCell ref="W231:AA231"/>
    <mergeCell ref="W232:AA232"/>
    <mergeCell ref="W233:AA233"/>
    <mergeCell ref="W234:AA234"/>
    <mergeCell ref="W235:AA235"/>
    <mergeCell ref="W236:AA236"/>
    <mergeCell ref="W237:AA237"/>
    <mergeCell ref="W238:Y238"/>
    <mergeCell ref="W239:AA239"/>
    <mergeCell ref="W240:AA240"/>
    <mergeCell ref="W241:AA241"/>
    <mergeCell ref="W242:AA242"/>
    <mergeCell ref="W243:Y243"/>
    <mergeCell ref="W244:AA244"/>
    <mergeCell ref="W245:Y245"/>
    <mergeCell ref="W246:AA246"/>
    <mergeCell ref="W247:AA247"/>
    <mergeCell ref="W248:AA248"/>
    <mergeCell ref="W249:AA249"/>
    <mergeCell ref="W250:AA250"/>
    <mergeCell ref="W251:AA251"/>
    <mergeCell ref="W252:Y252"/>
    <mergeCell ref="W253:Y253"/>
    <mergeCell ref="W254:AA254"/>
    <mergeCell ref="W255:AA255"/>
    <mergeCell ref="W256:Y256"/>
    <mergeCell ref="W257:AA257"/>
    <mergeCell ref="W258:AA258"/>
    <mergeCell ref="W259:AA259"/>
    <mergeCell ref="W260:AA260"/>
    <mergeCell ref="W261:Y261"/>
    <mergeCell ref="W262:AA262"/>
    <mergeCell ref="W263:AA263"/>
    <mergeCell ref="W264:AA264"/>
    <mergeCell ref="W265:AA265"/>
    <mergeCell ref="W266:AA266"/>
    <mergeCell ref="W267:AA267"/>
    <mergeCell ref="W268:AA268"/>
    <mergeCell ref="W269:AA269"/>
    <mergeCell ref="W270:AA270"/>
    <mergeCell ref="W271:AA271"/>
    <mergeCell ref="W272:AA272"/>
    <mergeCell ref="W273:AA273"/>
    <mergeCell ref="W274:AA274"/>
    <mergeCell ref="W275:AA275"/>
    <mergeCell ref="W276:AA276"/>
    <mergeCell ref="W277:AA277"/>
    <mergeCell ref="W278:Y278"/>
    <mergeCell ref="W279:AA279"/>
    <mergeCell ref="W280:AA280"/>
    <mergeCell ref="W281:AA281"/>
    <mergeCell ref="W282:AA282"/>
    <mergeCell ref="W283:AA283"/>
    <mergeCell ref="W284:AA284"/>
    <mergeCell ref="W285:AA285"/>
    <mergeCell ref="W286:AA286"/>
    <mergeCell ref="W287:AA287"/>
    <mergeCell ref="W288:AA288"/>
    <mergeCell ref="W289:Y289"/>
    <mergeCell ref="W290:AA290"/>
    <mergeCell ref="W291:Y291"/>
    <mergeCell ref="W292:Y292"/>
    <mergeCell ref="W293:AA293"/>
    <mergeCell ref="W294:AA294"/>
    <mergeCell ref="W295:AA295"/>
    <mergeCell ref="W296:AA296"/>
    <mergeCell ref="W337:Z337"/>
    <mergeCell ref="W338:Z338"/>
    <mergeCell ref="W339:Z339"/>
    <mergeCell ref="W340:Z340"/>
    <mergeCell ref="W341:Z341"/>
    <mergeCell ref="W342:Z342"/>
    <mergeCell ref="W343:Z343"/>
    <mergeCell ref="W344:Z344"/>
    <mergeCell ref="W345:Z345"/>
    <mergeCell ref="W346:Y346"/>
    <mergeCell ref="W347:Z347"/>
    <mergeCell ref="W348:Z348"/>
    <mergeCell ref="W349:Z349"/>
    <mergeCell ref="W350:Z350"/>
    <mergeCell ref="W358:Z358"/>
    <mergeCell ref="W359:Z359"/>
    <mergeCell ref="W360:Y360"/>
    <mergeCell ref="W361:Z361"/>
    <mergeCell ref="W362:Z362"/>
    <mergeCell ref="W363:Y363"/>
    <mergeCell ref="W364:Z364"/>
    <mergeCell ref="W365:Z365"/>
    <mergeCell ref="W366:Z366"/>
    <mergeCell ref="W367:Z367"/>
    <mergeCell ref="W368:Z368"/>
    <mergeCell ref="W369:Z369"/>
    <mergeCell ref="W370:Z370"/>
    <mergeCell ref="W371:Y371"/>
    <mergeCell ref="W372:Z372"/>
    <mergeCell ref="W373:Z373"/>
    <mergeCell ref="W374:Y374"/>
    <mergeCell ref="W375:Z375"/>
    <mergeCell ref="W376:Y376"/>
    <mergeCell ref="W377:Z377"/>
    <mergeCell ref="W378:AA378"/>
    <mergeCell ref="W379:Z379"/>
    <mergeCell ref="W380:Z380"/>
    <mergeCell ref="W381:Z381"/>
    <mergeCell ref="W382:Z382"/>
    <mergeCell ref="W383:Z383"/>
    <mergeCell ref="W384:Z384"/>
    <mergeCell ref="W385:Z385"/>
    <mergeCell ref="W386:Z386"/>
    <mergeCell ref="W387:Z387"/>
    <mergeCell ref="W388:Z388"/>
    <mergeCell ref="W389:Z389"/>
    <mergeCell ref="W390:Z390"/>
    <mergeCell ref="W391:Z391"/>
    <mergeCell ref="W392:Z392"/>
    <mergeCell ref="W400:Z400"/>
    <mergeCell ref="W401:Z401"/>
    <mergeCell ref="W393:Z393"/>
    <mergeCell ref="W394:Z394"/>
    <mergeCell ref="W395:Z395"/>
    <mergeCell ref="W396:Z396"/>
    <mergeCell ref="W397:Z397"/>
    <mergeCell ref="W398:Y398"/>
    <mergeCell ref="W399:Z399"/>
    <mergeCell ref="W297:AA297"/>
    <mergeCell ref="W298:AA298"/>
    <mergeCell ref="W299:AA299"/>
    <mergeCell ref="W300:Y300"/>
    <mergeCell ref="W301:AA301"/>
    <mergeCell ref="W302:AA302"/>
    <mergeCell ref="W303:AA303"/>
    <mergeCell ref="W304:AA304"/>
    <mergeCell ref="W305:AA305"/>
    <mergeCell ref="W306:AA306"/>
    <mergeCell ref="W307:AA307"/>
    <mergeCell ref="W308:AA308"/>
    <mergeCell ref="W309:AA309"/>
    <mergeCell ref="W310:AA310"/>
    <mergeCell ref="W311:Y311"/>
    <mergeCell ref="W312:Y312"/>
    <mergeCell ref="W313:AA313"/>
    <mergeCell ref="W314:AA314"/>
    <mergeCell ref="W315:AA315"/>
    <mergeCell ref="W316:AA316"/>
    <mergeCell ref="W317:AA317"/>
    <mergeCell ref="W318:AA318"/>
    <mergeCell ref="W319:AA319"/>
    <mergeCell ref="W320:Y320"/>
    <mergeCell ref="W321:AA321"/>
    <mergeCell ref="W322:AA322"/>
    <mergeCell ref="W323:AA323"/>
    <mergeCell ref="W324:AA324"/>
    <mergeCell ref="W325:AA325"/>
    <mergeCell ref="W326:AA326"/>
    <mergeCell ref="W327:AA327"/>
    <mergeCell ref="W328:AA328"/>
    <mergeCell ref="W329:AA329"/>
    <mergeCell ref="W330:Y330"/>
    <mergeCell ref="W331:AA331"/>
    <mergeCell ref="U332:V332"/>
    <mergeCell ref="W332:Z332"/>
    <mergeCell ref="U333:V333"/>
    <mergeCell ref="W333:Z333"/>
    <mergeCell ref="U334:V334"/>
    <mergeCell ref="W334:Y334"/>
    <mergeCell ref="W335:Z335"/>
    <mergeCell ref="W351:AB351"/>
    <mergeCell ref="W352:Z352"/>
    <mergeCell ref="W353:Z353"/>
    <mergeCell ref="W354:Y354"/>
    <mergeCell ref="W355:Z355"/>
    <mergeCell ref="W356:Z356"/>
    <mergeCell ref="W357:Z357"/>
  </mergeCells>
  <conditionalFormatting sqref="K25">
    <cfRule type="expression" dxfId="0" priority="1">
      <formula>$H26="NO"</formula>
    </cfRule>
  </conditionalFormatting>
  <conditionalFormatting sqref="K25">
    <cfRule type="expression" dxfId="1" priority="2">
      <formula>if(FIND("Yes",$D26),if($H26="NO","true","false"),"false")</formula>
    </cfRule>
  </conditionalFormatting>
  <conditionalFormatting sqref="A4:A313 B4:B602 C4:C620 D4:D313 E4:E319 F4:J313 K4:K24 L4:CA313 K27:K313 R491 R494">
    <cfRule type="expression" dxfId="1" priority="3">
      <formula>if(FIND("Yes",$D4),if($H4="NO","true","false"),"false")</formula>
    </cfRule>
  </conditionalFormatting>
  <conditionalFormatting sqref="A4:A313 B4:B602 C4:C620 D4:D313 E4:E319 F4:J313 K4:K24 L4:CA313 K27:K313 R491 R494">
    <cfRule type="expression" dxfId="0" priority="4">
      <formula>$H4="NO"</formula>
    </cfRule>
  </conditionalFormatting>
  <hyperlinks>
    <hyperlink r:id="rId1" ref="J3"/>
    <hyperlink r:id="rId2" ref="W5"/>
    <hyperlink r:id="rId3" ref="W6"/>
    <hyperlink r:id="rId4" ref="W7"/>
    <hyperlink r:id="rId5" ref="W8"/>
    <hyperlink r:id="rId6" ref="W9"/>
    <hyperlink r:id="rId7" ref="W10"/>
    <hyperlink r:id="rId8" ref="W11"/>
    <hyperlink r:id="rId9" ref="W12"/>
    <hyperlink r:id="rId10" ref="W13"/>
    <hyperlink r:id="rId11" ref="W14"/>
    <hyperlink r:id="rId12" ref="W15"/>
    <hyperlink r:id="rId13" ref="W16"/>
    <hyperlink r:id="rId14" ref="W17"/>
    <hyperlink r:id="rId15" ref="V18"/>
    <hyperlink r:id="rId16" ref="W18"/>
    <hyperlink r:id="rId17" ref="V19"/>
    <hyperlink r:id="rId18" ref="W19"/>
    <hyperlink r:id="rId19" ref="W20"/>
    <hyperlink r:id="rId20" ref="W21"/>
    <hyperlink r:id="rId21" ref="W22"/>
    <hyperlink r:id="rId22" ref="W23"/>
    <hyperlink r:id="rId23" ref="W24"/>
    <hyperlink r:id="rId24" ref="J25"/>
    <hyperlink r:id="rId25" ref="W25"/>
    <hyperlink r:id="rId26" ref="W26"/>
    <hyperlink r:id="rId27" ref="J27"/>
    <hyperlink r:id="rId28" ref="W27"/>
    <hyperlink r:id="rId29" ref="W28"/>
    <hyperlink r:id="rId30" ref="W29"/>
    <hyperlink r:id="rId31" ref="V30"/>
    <hyperlink r:id="rId32" ref="W30"/>
    <hyperlink r:id="rId33" ref="V31"/>
    <hyperlink r:id="rId34" ref="W31"/>
    <hyperlink r:id="rId35" ref="W32"/>
    <hyperlink r:id="rId36" ref="J33"/>
    <hyperlink r:id="rId37" ref="W33"/>
    <hyperlink r:id="rId38" ref="J34"/>
    <hyperlink r:id="rId39" ref="W34"/>
    <hyperlink r:id="rId40" ref="W35"/>
    <hyperlink r:id="rId41" ref="W36"/>
    <hyperlink r:id="rId42" ref="W37"/>
    <hyperlink r:id="rId43" ref="W38"/>
    <hyperlink r:id="rId44" ref="W39"/>
    <hyperlink r:id="rId45" ref="W40"/>
    <hyperlink r:id="rId46" ref="W41"/>
    <hyperlink r:id="rId47" ref="W42"/>
    <hyperlink r:id="rId48" ref="W43"/>
    <hyperlink r:id="rId49" ref="W44"/>
    <hyperlink r:id="rId50" ref="W45"/>
    <hyperlink r:id="rId51" ref="W46"/>
    <hyperlink r:id="rId52" ref="W47"/>
    <hyperlink r:id="rId53" ref="W48"/>
    <hyperlink r:id="rId54" ref="W49"/>
    <hyperlink r:id="rId55" ref="W50"/>
    <hyperlink r:id="rId56" ref="W51"/>
    <hyperlink r:id="rId57" ref="V52"/>
    <hyperlink r:id="rId58" ref="W52"/>
    <hyperlink r:id="rId59" ref="W53"/>
    <hyperlink r:id="rId60" ref="W54"/>
    <hyperlink r:id="rId61" ref="V55"/>
    <hyperlink r:id="rId62" ref="W55"/>
    <hyperlink r:id="rId63" ref="W56"/>
    <hyperlink r:id="rId64" ref="W57"/>
    <hyperlink r:id="rId65" ref="W58"/>
    <hyperlink r:id="rId66" ref="W59"/>
    <hyperlink r:id="rId67" ref="W60"/>
    <hyperlink r:id="rId68" ref="V61"/>
    <hyperlink r:id="rId69" ref="W61"/>
    <hyperlink r:id="rId70" ref="W62"/>
    <hyperlink r:id="rId71" ref="J63"/>
    <hyperlink r:id="rId72" ref="W63"/>
    <hyperlink r:id="rId73" ref="W64"/>
    <hyperlink r:id="rId74" ref="W65"/>
    <hyperlink r:id="rId75" ref="W66"/>
    <hyperlink r:id="rId76" ref="W67"/>
    <hyperlink r:id="rId77" ref="W68"/>
    <hyperlink r:id="rId78" ref="W69"/>
    <hyperlink r:id="rId79" ref="W70"/>
    <hyperlink r:id="rId80" ref="W71"/>
    <hyperlink r:id="rId81" ref="V72"/>
    <hyperlink r:id="rId82" ref="W72"/>
    <hyperlink r:id="rId83" ref="W73"/>
    <hyperlink r:id="rId84" ref="W74"/>
    <hyperlink r:id="rId85" ref="W75"/>
    <hyperlink r:id="rId86" ref="W76"/>
    <hyperlink r:id="rId87" ref="W77"/>
    <hyperlink r:id="rId88" ref="W78"/>
    <hyperlink r:id="rId89" ref="W79"/>
    <hyperlink r:id="rId90" ref="W80"/>
    <hyperlink r:id="rId91" ref="W81"/>
    <hyperlink r:id="rId92" ref="W82"/>
    <hyperlink r:id="rId93" ref="W83"/>
    <hyperlink r:id="rId94" ref="V84"/>
    <hyperlink r:id="rId95" ref="W84"/>
    <hyperlink r:id="rId96" ref="W85"/>
    <hyperlink r:id="rId97" ref="W86"/>
    <hyperlink r:id="rId98" ref="J87"/>
    <hyperlink r:id="rId99" ref="W87"/>
    <hyperlink r:id="rId100" ref="V88"/>
    <hyperlink r:id="rId101" ref="W88"/>
    <hyperlink r:id="rId102" ref="V89"/>
    <hyperlink r:id="rId103" ref="W89"/>
    <hyperlink r:id="rId104" ref="W90"/>
    <hyperlink r:id="rId105" ref="W91"/>
    <hyperlink r:id="rId106" ref="W92"/>
    <hyperlink r:id="rId107" ref="W93"/>
    <hyperlink r:id="rId108" ref="W94"/>
    <hyperlink r:id="rId109" ref="W95"/>
    <hyperlink r:id="rId110" ref="W96"/>
    <hyperlink r:id="rId111" ref="W97"/>
    <hyperlink r:id="rId112" ref="W98"/>
    <hyperlink r:id="rId113" ref="W99"/>
    <hyperlink r:id="rId114" ref="W100"/>
    <hyperlink r:id="rId115" ref="W101"/>
    <hyperlink r:id="rId116" ref="W102"/>
    <hyperlink r:id="rId117" ref="J103"/>
    <hyperlink r:id="rId118" ref="W103"/>
    <hyperlink r:id="rId119" ref="W104"/>
    <hyperlink r:id="rId120" ref="V105"/>
    <hyperlink r:id="rId121" ref="W105"/>
    <hyperlink r:id="rId122" ref="W106"/>
    <hyperlink r:id="rId123" ref="W107"/>
    <hyperlink r:id="rId124" ref="W108"/>
    <hyperlink r:id="rId125" ref="V109"/>
    <hyperlink r:id="rId126" ref="W109"/>
    <hyperlink r:id="rId127" ref="W110"/>
    <hyperlink r:id="rId128" ref="W111"/>
    <hyperlink r:id="rId129" ref="W112"/>
    <hyperlink r:id="rId130" ref="W113"/>
    <hyperlink r:id="rId131" ref="W114"/>
    <hyperlink r:id="rId132" ref="W115"/>
    <hyperlink r:id="rId133" ref="W116"/>
    <hyperlink r:id="rId134" ref="W117"/>
    <hyperlink r:id="rId135" ref="W118"/>
    <hyperlink r:id="rId136" ref="W119"/>
    <hyperlink r:id="rId137" ref="W120"/>
    <hyperlink r:id="rId138" ref="W121"/>
    <hyperlink r:id="rId139" ref="W122"/>
    <hyperlink r:id="rId140" ref="V123"/>
    <hyperlink r:id="rId141" ref="W123"/>
    <hyperlink r:id="rId142" ref="V124"/>
    <hyperlink r:id="rId143" ref="W124"/>
    <hyperlink r:id="rId144" ref="W125"/>
    <hyperlink r:id="rId145" ref="W126"/>
    <hyperlink r:id="rId146" ref="W127"/>
    <hyperlink r:id="rId147" ref="W128"/>
    <hyperlink r:id="rId148" ref="W129"/>
    <hyperlink r:id="rId149" ref="W130"/>
    <hyperlink r:id="rId150" ref="V131"/>
    <hyperlink r:id="rId151" ref="W131"/>
    <hyperlink r:id="rId152" ref="V132"/>
    <hyperlink r:id="rId153" ref="W132"/>
    <hyperlink r:id="rId154" ref="V133"/>
    <hyperlink r:id="rId155" ref="W133"/>
    <hyperlink r:id="rId156" ref="V134"/>
    <hyperlink r:id="rId157" ref="W134"/>
    <hyperlink r:id="rId158" ref="V135"/>
    <hyperlink r:id="rId159" ref="W135"/>
    <hyperlink r:id="rId160" ref="W136"/>
    <hyperlink r:id="rId161" ref="W137"/>
    <hyperlink r:id="rId162" ref="W138"/>
    <hyperlink r:id="rId163" ref="J139"/>
    <hyperlink r:id="rId164" ref="W139"/>
    <hyperlink r:id="rId165" ref="W140"/>
    <hyperlink r:id="rId166" ref="W141"/>
    <hyperlink r:id="rId167" ref="W142"/>
    <hyperlink r:id="rId168" ref="V143"/>
    <hyperlink r:id="rId169" ref="W143"/>
    <hyperlink r:id="rId170" ref="W144"/>
    <hyperlink r:id="rId171" ref="V145"/>
    <hyperlink r:id="rId172" ref="W145"/>
    <hyperlink r:id="rId173" ref="W146"/>
    <hyperlink r:id="rId174" ref="V147"/>
    <hyperlink r:id="rId175" ref="W147"/>
    <hyperlink r:id="rId176" ref="V148"/>
    <hyperlink r:id="rId177" ref="W148"/>
    <hyperlink r:id="rId178" ref="W149"/>
    <hyperlink r:id="rId179" ref="W150"/>
    <hyperlink r:id="rId180" ref="W151"/>
    <hyperlink r:id="rId181" ref="V152"/>
    <hyperlink r:id="rId182" ref="W152"/>
    <hyperlink r:id="rId183" ref="W153"/>
    <hyperlink r:id="rId184" ref="W154"/>
    <hyperlink r:id="rId185" ref="W155"/>
    <hyperlink r:id="rId186" ref="W156"/>
    <hyperlink r:id="rId187" ref="W157"/>
    <hyperlink r:id="rId188" ref="W158"/>
    <hyperlink r:id="rId189" ref="W159"/>
    <hyperlink r:id="rId190" ref="V160"/>
    <hyperlink r:id="rId191" ref="W160"/>
    <hyperlink r:id="rId192" ref="W161"/>
    <hyperlink r:id="rId193" ref="W162"/>
    <hyperlink r:id="rId194" ref="J163"/>
    <hyperlink r:id="rId195" ref="W163"/>
    <hyperlink r:id="rId196" ref="W164"/>
    <hyperlink r:id="rId197" ref="W165"/>
    <hyperlink r:id="rId198" ref="V166"/>
    <hyperlink r:id="rId199" ref="W166"/>
    <hyperlink r:id="rId200" ref="J167"/>
    <hyperlink r:id="rId201" ref="M167"/>
    <hyperlink r:id="rId202" ref="W167"/>
    <hyperlink r:id="rId203" ref="W168"/>
    <hyperlink r:id="rId204" ref="V169"/>
    <hyperlink r:id="rId205" ref="W169"/>
    <hyperlink r:id="rId206" ref="W170"/>
    <hyperlink r:id="rId207" ref="W171"/>
    <hyperlink r:id="rId208" ref="J172"/>
    <hyperlink r:id="rId209" ref="M172"/>
    <hyperlink r:id="rId210" ref="W172"/>
    <hyperlink r:id="rId211" ref="W173"/>
    <hyperlink r:id="rId212" ref="J174"/>
    <hyperlink r:id="rId213" ref="W174"/>
    <hyperlink r:id="rId214" ref="J175"/>
    <hyperlink r:id="rId215" ref="M175"/>
    <hyperlink r:id="rId216" ref="W175"/>
    <hyperlink r:id="rId217" ref="V176"/>
    <hyperlink r:id="rId218" ref="W176"/>
    <hyperlink r:id="rId219" ref="W177"/>
    <hyperlink r:id="rId220" ref="W178"/>
    <hyperlink r:id="rId221" ref="W179"/>
    <hyperlink r:id="rId222" ref="W180"/>
    <hyperlink r:id="rId223" ref="W181"/>
    <hyperlink r:id="rId224" ref="W182"/>
    <hyperlink r:id="rId225" ref="W183"/>
    <hyperlink r:id="rId226" ref="W184"/>
    <hyperlink r:id="rId227" ref="V185"/>
    <hyperlink r:id="rId228" ref="W185"/>
    <hyperlink r:id="rId229" ref="W186"/>
    <hyperlink r:id="rId230" ref="W187"/>
    <hyperlink r:id="rId231" ref="J188"/>
    <hyperlink r:id="rId232" ref="W188"/>
    <hyperlink r:id="rId233" ref="J189"/>
    <hyperlink r:id="rId234" ref="W189"/>
    <hyperlink r:id="rId235" ref="W190"/>
    <hyperlink r:id="rId236" ref="W191"/>
    <hyperlink r:id="rId237" ref="W192"/>
    <hyperlink r:id="rId238" ref="W193"/>
    <hyperlink r:id="rId239" ref="V194"/>
    <hyperlink r:id="rId240" ref="W194"/>
    <hyperlink r:id="rId241" ref="W195"/>
    <hyperlink r:id="rId242" ref="W196"/>
    <hyperlink r:id="rId243" ref="W197"/>
    <hyperlink r:id="rId244" ref="V198"/>
    <hyperlink r:id="rId245" ref="W198"/>
    <hyperlink r:id="rId246" ref="J199"/>
    <hyperlink r:id="rId247" ref="W199"/>
    <hyperlink r:id="rId248" ref="W200"/>
    <hyperlink r:id="rId249" ref="J201"/>
    <hyperlink r:id="rId250" ref="W201"/>
    <hyperlink r:id="rId251" ref="W202"/>
    <hyperlink r:id="rId252" ref="W203"/>
    <hyperlink r:id="rId253" ref="J204"/>
    <hyperlink r:id="rId254" ref="W204"/>
    <hyperlink r:id="rId255" ref="J205"/>
    <hyperlink r:id="rId256" ref="W205"/>
    <hyperlink r:id="rId257" ref="J206"/>
    <hyperlink r:id="rId258" ref="W206"/>
    <hyperlink r:id="rId259" ref="J207"/>
    <hyperlink r:id="rId260" ref="W207"/>
    <hyperlink r:id="rId261" ref="W208"/>
    <hyperlink r:id="rId262" ref="W209"/>
    <hyperlink r:id="rId263" ref="J210"/>
    <hyperlink r:id="rId264" ref="W210"/>
    <hyperlink r:id="rId265" ref="J211"/>
    <hyperlink r:id="rId266" ref="W211"/>
    <hyperlink r:id="rId267" ref="W212"/>
    <hyperlink r:id="rId268" ref="W213"/>
    <hyperlink r:id="rId269" ref="J214"/>
    <hyperlink r:id="rId270" ref="W214"/>
    <hyperlink r:id="rId271" ref="J215"/>
    <hyperlink r:id="rId272" ref="W215"/>
    <hyperlink r:id="rId273" ref="W216"/>
    <hyperlink r:id="rId274" ref="W217"/>
    <hyperlink r:id="rId275" ref="AZ217"/>
    <hyperlink r:id="rId276" ref="BE217"/>
    <hyperlink r:id="rId277" ref="W218"/>
    <hyperlink r:id="rId278" ref="W219"/>
    <hyperlink r:id="rId279" ref="J220"/>
    <hyperlink r:id="rId280" ref="W220"/>
    <hyperlink r:id="rId281" ref="W221"/>
    <hyperlink r:id="rId282" ref="W222"/>
    <hyperlink r:id="rId283" ref="W223"/>
    <hyperlink r:id="rId284" ref="W224"/>
    <hyperlink r:id="rId285" ref="W225"/>
    <hyperlink r:id="rId286" ref="W226"/>
    <hyperlink r:id="rId287" ref="W227"/>
    <hyperlink r:id="rId288" ref="W228"/>
    <hyperlink r:id="rId289" ref="W229"/>
    <hyperlink r:id="rId290" ref="W230"/>
    <hyperlink r:id="rId291" ref="W231"/>
    <hyperlink r:id="rId292" ref="W232"/>
    <hyperlink r:id="rId293" ref="W233"/>
    <hyperlink r:id="rId294" ref="W234"/>
    <hyperlink r:id="rId295" ref="W235"/>
    <hyperlink r:id="rId296" ref="W236"/>
    <hyperlink r:id="rId297" ref="W237"/>
    <hyperlink r:id="rId298" ref="W238"/>
    <hyperlink r:id="rId299" ref="W239"/>
    <hyperlink r:id="rId300" ref="W240"/>
    <hyperlink r:id="rId301" ref="W241"/>
    <hyperlink r:id="rId302" ref="W242"/>
    <hyperlink r:id="rId303" ref="W243"/>
    <hyperlink r:id="rId304" ref="W244"/>
    <hyperlink r:id="rId305" ref="W245"/>
    <hyperlink r:id="rId306" ref="W246"/>
    <hyperlink r:id="rId307" ref="W247"/>
    <hyperlink r:id="rId308" ref="W248"/>
    <hyperlink r:id="rId309" ref="W249"/>
    <hyperlink r:id="rId310" ref="W250"/>
    <hyperlink r:id="rId311" ref="W251"/>
    <hyperlink r:id="rId312" ref="W252"/>
    <hyperlink r:id="rId313" ref="W253"/>
    <hyperlink r:id="rId314" ref="W254"/>
    <hyperlink r:id="rId315" ref="W255"/>
    <hyperlink r:id="rId316" ref="W256"/>
    <hyperlink r:id="rId317" ref="W257"/>
    <hyperlink r:id="rId318" ref="W258"/>
    <hyperlink r:id="rId319" ref="W259"/>
    <hyperlink r:id="rId320" ref="W260"/>
    <hyperlink r:id="rId321" ref="W261"/>
    <hyperlink r:id="rId322" ref="J262"/>
    <hyperlink r:id="rId323" ref="W262"/>
    <hyperlink r:id="rId324" ref="W263"/>
    <hyperlink r:id="rId325" ref="W264"/>
    <hyperlink r:id="rId326" ref="W265"/>
    <hyperlink r:id="rId327" ref="W266"/>
    <hyperlink r:id="rId328" ref="W267"/>
    <hyperlink r:id="rId329" ref="W268"/>
    <hyperlink r:id="rId330" ref="W269"/>
    <hyperlink r:id="rId331" ref="W270"/>
    <hyperlink r:id="rId332" ref="W271"/>
    <hyperlink r:id="rId333" ref="W272"/>
    <hyperlink r:id="rId334" ref="W273"/>
    <hyperlink r:id="rId335" ref="W274"/>
    <hyperlink r:id="rId336" ref="W275"/>
    <hyperlink r:id="rId337" ref="W276"/>
    <hyperlink r:id="rId338" ref="W277"/>
    <hyperlink r:id="rId339" ref="W278"/>
    <hyperlink r:id="rId340" ref="W279"/>
    <hyperlink r:id="rId341" ref="W280"/>
    <hyperlink r:id="rId342" ref="W281"/>
    <hyperlink r:id="rId343" ref="W282"/>
    <hyperlink r:id="rId344" ref="W283"/>
    <hyperlink r:id="rId345" ref="W284"/>
    <hyperlink r:id="rId346" ref="W285"/>
    <hyperlink r:id="rId347" ref="W286"/>
    <hyperlink r:id="rId348" ref="W287"/>
    <hyperlink r:id="rId349" ref="W288"/>
    <hyperlink r:id="rId350" ref="W289"/>
    <hyperlink r:id="rId351" ref="W290"/>
    <hyperlink r:id="rId352" ref="W291"/>
    <hyperlink r:id="rId353" ref="W292"/>
    <hyperlink r:id="rId354" ref="W293"/>
    <hyperlink r:id="rId355" ref="W294"/>
    <hyperlink r:id="rId356" ref="W295"/>
    <hyperlink r:id="rId357" ref="W296"/>
    <hyperlink r:id="rId358" ref="W297"/>
    <hyperlink r:id="rId359" ref="W298"/>
    <hyperlink r:id="rId360" ref="W299"/>
    <hyperlink r:id="rId361" ref="W300"/>
    <hyperlink r:id="rId362" ref="W301"/>
    <hyperlink r:id="rId363" ref="W302"/>
    <hyperlink r:id="rId364" ref="W303"/>
    <hyperlink r:id="rId365" ref="W304"/>
    <hyperlink r:id="rId366" ref="W305"/>
    <hyperlink r:id="rId367" ref="W306"/>
    <hyperlink r:id="rId368" ref="W307"/>
    <hyperlink r:id="rId369" ref="W308"/>
    <hyperlink r:id="rId370" ref="W309"/>
    <hyperlink r:id="rId371" ref="W310"/>
    <hyperlink r:id="rId372" ref="W311"/>
    <hyperlink r:id="rId373" ref="W312"/>
    <hyperlink r:id="rId374" ref="W313"/>
    <hyperlink r:id="rId375" ref="W314"/>
    <hyperlink r:id="rId376" ref="W315"/>
    <hyperlink r:id="rId377" ref="W316"/>
    <hyperlink r:id="rId378" ref="W317"/>
    <hyperlink r:id="rId379" ref="W318"/>
    <hyperlink r:id="rId380" ref="W319"/>
    <hyperlink r:id="rId381" ref="W320"/>
    <hyperlink r:id="rId382" ref="W321"/>
    <hyperlink r:id="rId383" ref="W322"/>
    <hyperlink r:id="rId384" ref="W323"/>
    <hyperlink r:id="rId385" ref="W324"/>
    <hyperlink r:id="rId386" ref="W325"/>
    <hyperlink r:id="rId387" ref="W326"/>
    <hyperlink r:id="rId388" ref="W327"/>
    <hyperlink r:id="rId389" ref="W328"/>
    <hyperlink r:id="rId390" ref="W329"/>
    <hyperlink r:id="rId391" ref="W330"/>
    <hyperlink r:id="rId392" ref="W331"/>
    <hyperlink r:id="rId393" ref="W332"/>
    <hyperlink r:id="rId394" ref="W333"/>
    <hyperlink r:id="rId395" ref="W334"/>
    <hyperlink r:id="rId396" ref="J335"/>
    <hyperlink r:id="rId397" ref="W335"/>
    <hyperlink r:id="rId398" ref="W337"/>
    <hyperlink r:id="rId399" ref="W338"/>
    <hyperlink r:id="rId400" ref="W339"/>
    <hyperlink r:id="rId401" ref="W340"/>
    <hyperlink r:id="rId402" ref="W341"/>
    <hyperlink r:id="rId403" ref="W342"/>
    <hyperlink r:id="rId404" ref="W343"/>
    <hyperlink r:id="rId405" ref="W344"/>
    <hyperlink r:id="rId406" ref="W345"/>
    <hyperlink r:id="rId407" ref="W346"/>
    <hyperlink r:id="rId408" ref="W347"/>
    <hyperlink r:id="rId409" ref="W348"/>
    <hyperlink r:id="rId410" ref="W349"/>
    <hyperlink r:id="rId411" ref="W350"/>
    <hyperlink r:id="rId412" ref="W351"/>
    <hyperlink r:id="rId413" ref="W352"/>
    <hyperlink r:id="rId414" ref="W353"/>
    <hyperlink r:id="rId415" ref="W354"/>
    <hyperlink r:id="rId416" ref="W355"/>
    <hyperlink r:id="rId417" ref="J356"/>
    <hyperlink r:id="rId418" ref="W356"/>
    <hyperlink r:id="rId419" ref="W357"/>
    <hyperlink r:id="rId420" ref="W358"/>
    <hyperlink r:id="rId421" ref="J359"/>
    <hyperlink r:id="rId422" ref="M359"/>
    <hyperlink r:id="rId423" ref="W359"/>
    <hyperlink r:id="rId424" ref="W360"/>
    <hyperlink r:id="rId425" ref="W361"/>
    <hyperlink r:id="rId426" ref="W362"/>
    <hyperlink r:id="rId427" ref="W363"/>
    <hyperlink r:id="rId428" ref="W364"/>
    <hyperlink r:id="rId429" ref="W365"/>
    <hyperlink r:id="rId430" ref="J366"/>
    <hyperlink r:id="rId431" ref="M366"/>
    <hyperlink r:id="rId432" ref="W366"/>
    <hyperlink r:id="rId433" ref="J367"/>
    <hyperlink r:id="rId434" ref="W367"/>
    <hyperlink r:id="rId435" ref="W368"/>
    <hyperlink r:id="rId436" ref="W369"/>
    <hyperlink r:id="rId437" ref="W370"/>
    <hyperlink r:id="rId438" ref="W371"/>
    <hyperlink r:id="rId439" ref="W372"/>
    <hyperlink r:id="rId440" ref="W373"/>
    <hyperlink r:id="rId441" ref="W374"/>
    <hyperlink r:id="rId442" ref="W375"/>
    <hyperlink r:id="rId443" ref="W376"/>
    <hyperlink r:id="rId444" ref="W377"/>
    <hyperlink r:id="rId445" ref="W378"/>
    <hyperlink r:id="rId446" ref="W379"/>
    <hyperlink r:id="rId447" ref="W380"/>
    <hyperlink r:id="rId448" ref="W381"/>
    <hyperlink r:id="rId449" ref="W382"/>
    <hyperlink r:id="rId450" ref="W383"/>
    <hyperlink r:id="rId451" ref="W384"/>
    <hyperlink r:id="rId452" ref="W385"/>
    <hyperlink r:id="rId453" ref="W386"/>
    <hyperlink r:id="rId454" ref="W387"/>
    <hyperlink r:id="rId455" ref="W388"/>
    <hyperlink r:id="rId456" ref="W389"/>
    <hyperlink r:id="rId457" ref="W390"/>
    <hyperlink r:id="rId458" ref="W391"/>
    <hyperlink r:id="rId459" ref="J392"/>
    <hyperlink r:id="rId460" ref="M392"/>
    <hyperlink r:id="rId461" ref="W392"/>
    <hyperlink r:id="rId462" ref="W393"/>
    <hyperlink r:id="rId463" ref="W394"/>
    <hyperlink r:id="rId464" ref="W395"/>
    <hyperlink r:id="rId465" ref="W396"/>
    <hyperlink r:id="rId466" ref="W397"/>
    <hyperlink r:id="rId467" ref="W398"/>
    <hyperlink r:id="rId468" ref="W399"/>
    <hyperlink r:id="rId469" ref="W400"/>
    <hyperlink r:id="rId470" ref="W401"/>
    <hyperlink r:id="rId471" ref="V402"/>
    <hyperlink r:id="rId472" ref="V403"/>
    <hyperlink r:id="rId473" ref="V404"/>
    <hyperlink r:id="rId474" ref="V405"/>
    <hyperlink r:id="rId475" ref="V406"/>
    <hyperlink r:id="rId476" ref="V407"/>
    <hyperlink r:id="rId477" ref="V408"/>
    <hyperlink r:id="rId478" ref="V409"/>
    <hyperlink r:id="rId479" ref="V410"/>
    <hyperlink r:id="rId480" ref="V411"/>
    <hyperlink r:id="rId481" ref="V412"/>
    <hyperlink r:id="rId482" ref="V413"/>
    <hyperlink r:id="rId483" ref="J414"/>
    <hyperlink r:id="rId484" ref="V414"/>
    <hyperlink r:id="rId485" ref="V415"/>
    <hyperlink r:id="rId486" ref="V416"/>
    <hyperlink r:id="rId487" ref="V417"/>
    <hyperlink r:id="rId488" ref="V418"/>
    <hyperlink r:id="rId489" ref="V419"/>
    <hyperlink r:id="rId490" ref="J420"/>
    <hyperlink r:id="rId491" ref="V420"/>
    <hyperlink r:id="rId492" ref="V421"/>
    <hyperlink r:id="rId493" ref="V422"/>
    <hyperlink r:id="rId494" ref="V423"/>
    <hyperlink r:id="rId495" ref="V424"/>
    <hyperlink r:id="rId496" ref="J425"/>
    <hyperlink r:id="rId497" ref="V425"/>
    <hyperlink r:id="rId498" ref="V426"/>
    <hyperlink r:id="rId499" ref="V427"/>
    <hyperlink r:id="rId500" ref="V428"/>
    <hyperlink r:id="rId501" ref="V429"/>
    <hyperlink r:id="rId502" ref="V430"/>
    <hyperlink r:id="rId503" ref="V431"/>
    <hyperlink r:id="rId504" ref="V432"/>
    <hyperlink r:id="rId505" ref="V433"/>
    <hyperlink r:id="rId506" ref="V434"/>
    <hyperlink r:id="rId507" ref="V435"/>
    <hyperlink r:id="rId508" ref="V436"/>
    <hyperlink r:id="rId509" ref="V437"/>
    <hyperlink r:id="rId510" ref="J438"/>
    <hyperlink r:id="rId511" ref="V438"/>
    <hyperlink r:id="rId512" ref="V439"/>
    <hyperlink r:id="rId513" ref="V440"/>
    <hyperlink r:id="rId514" ref="J441"/>
    <hyperlink r:id="rId515" ref="V441"/>
    <hyperlink r:id="rId516" ref="J442"/>
    <hyperlink r:id="rId517" ref="V442"/>
    <hyperlink r:id="rId518" ref="V443"/>
    <hyperlink r:id="rId519" ref="J444"/>
    <hyperlink r:id="rId520" ref="V444"/>
    <hyperlink r:id="rId521" ref="V445"/>
    <hyperlink r:id="rId522" ref="V446"/>
    <hyperlink r:id="rId523" ref="V447"/>
    <hyperlink r:id="rId524" ref="V448"/>
    <hyperlink r:id="rId525" ref="V449"/>
    <hyperlink r:id="rId526" ref="V450"/>
    <hyperlink r:id="rId527" ref="V451"/>
    <hyperlink r:id="rId528" ref="V452"/>
    <hyperlink r:id="rId529" ref="V453"/>
    <hyperlink r:id="rId530" ref="V454"/>
    <hyperlink r:id="rId531" ref="J455"/>
    <hyperlink r:id="rId532" ref="V455"/>
    <hyperlink r:id="rId533" ref="J456"/>
    <hyperlink r:id="rId534" ref="V456"/>
    <hyperlink r:id="rId535" ref="V457"/>
    <hyperlink r:id="rId536" ref="V458"/>
    <hyperlink r:id="rId537" ref="V459"/>
    <hyperlink r:id="rId538" ref="V460"/>
    <hyperlink r:id="rId539" ref="V461"/>
    <hyperlink r:id="rId540" ref="V462"/>
    <hyperlink r:id="rId541" ref="V463"/>
    <hyperlink r:id="rId542" ref="V464"/>
    <hyperlink r:id="rId543" ref="V465"/>
    <hyperlink r:id="rId544" ref="V466"/>
    <hyperlink r:id="rId545" ref="V467"/>
    <hyperlink r:id="rId546" ref="V468"/>
    <hyperlink r:id="rId547" ref="V469"/>
    <hyperlink r:id="rId548" ref="V470"/>
    <hyperlink r:id="rId549" ref="V471"/>
    <hyperlink r:id="rId550" ref="V472"/>
    <hyperlink r:id="rId551" ref="V473"/>
    <hyperlink r:id="rId552" ref="V474"/>
    <hyperlink r:id="rId553" ref="V475"/>
    <hyperlink r:id="rId554" ref="V476"/>
    <hyperlink r:id="rId555" ref="V477"/>
    <hyperlink r:id="rId556" ref="V478"/>
    <hyperlink r:id="rId557" ref="V479"/>
    <hyperlink r:id="rId558" ref="V480"/>
    <hyperlink r:id="rId559" ref="V481"/>
    <hyperlink r:id="rId560" ref="V482"/>
    <hyperlink r:id="rId561" ref="V483"/>
    <hyperlink r:id="rId562" ref="V484"/>
    <hyperlink r:id="rId563" ref="V485"/>
    <hyperlink r:id="rId564" ref="V486"/>
    <hyperlink r:id="rId565" ref="J487"/>
    <hyperlink r:id="rId566" ref="V487"/>
    <hyperlink r:id="rId567" ref="V488"/>
    <hyperlink r:id="rId568" ref="V489"/>
    <hyperlink r:id="rId569" ref="V490"/>
    <hyperlink r:id="rId570" ref="J491"/>
    <hyperlink r:id="rId571" ref="W491"/>
    <hyperlink r:id="rId572" ref="J492"/>
    <hyperlink r:id="rId573" ref="W492"/>
    <hyperlink r:id="rId574" ref="J494"/>
    <hyperlink r:id="rId575" ref="W494"/>
    <hyperlink r:id="rId576" ref="J496"/>
    <hyperlink r:id="rId577" ref="W496"/>
    <hyperlink r:id="rId578" ref="J497"/>
    <hyperlink r:id="rId579" ref="W497"/>
    <hyperlink r:id="rId580" ref="J498"/>
    <hyperlink r:id="rId581" ref="V498"/>
    <hyperlink r:id="rId582" ref="AZ498"/>
    <hyperlink r:id="rId583" ref="BE498"/>
    <hyperlink r:id="rId584" ref="V499"/>
    <hyperlink r:id="rId585" ref="J500"/>
    <hyperlink r:id="rId586" ref="V500"/>
    <hyperlink r:id="rId587" ref="V501"/>
    <hyperlink r:id="rId588" ref="J502"/>
    <hyperlink r:id="rId589" ref="V502"/>
    <hyperlink r:id="rId590" ref="J503"/>
    <hyperlink r:id="rId591" ref="V503"/>
    <hyperlink r:id="rId592" ref="J504"/>
    <hyperlink r:id="rId593" ref="V504"/>
    <hyperlink r:id="rId594" ref="J505"/>
    <hyperlink r:id="rId595" ref="V505"/>
    <hyperlink r:id="rId596" ref="V506"/>
    <hyperlink r:id="rId597" ref="J507"/>
    <hyperlink r:id="rId598" ref="V507"/>
    <hyperlink r:id="rId599" ref="J508"/>
    <hyperlink r:id="rId600" ref="V508"/>
    <hyperlink r:id="rId601" ref="V509"/>
    <hyperlink r:id="rId602" ref="J510"/>
    <hyperlink r:id="rId603" ref="V510"/>
    <hyperlink r:id="rId604" ref="J511"/>
    <hyperlink r:id="rId605" ref="V511"/>
    <hyperlink r:id="rId606" ref="J512"/>
    <hyperlink r:id="rId607" ref="V512"/>
    <hyperlink r:id="rId608" ref="J513"/>
    <hyperlink r:id="rId609" ref="V513"/>
    <hyperlink r:id="rId610" ref="J514"/>
    <hyperlink r:id="rId611" ref="V514"/>
    <hyperlink r:id="rId612" ref="J515"/>
    <hyperlink r:id="rId613" ref="V515"/>
    <hyperlink r:id="rId614" ref="J516"/>
    <hyperlink r:id="rId615" ref="V516"/>
    <hyperlink r:id="rId616" ref="J517"/>
    <hyperlink r:id="rId617" ref="V517"/>
    <hyperlink r:id="rId618" ref="V518"/>
    <hyperlink r:id="rId619" ref="V519"/>
    <hyperlink r:id="rId620" ref="V521"/>
    <hyperlink r:id="rId621" ref="J522"/>
    <hyperlink r:id="rId622" ref="V522"/>
    <hyperlink r:id="rId623" ref="J523"/>
    <hyperlink r:id="rId624" ref="V523"/>
    <hyperlink r:id="rId625" ref="W523"/>
    <hyperlink r:id="rId626" ref="J524"/>
    <hyperlink r:id="rId627" ref="V524"/>
    <hyperlink r:id="rId628" ref="J525"/>
    <hyperlink r:id="rId629" ref="V525"/>
    <hyperlink r:id="rId630" ref="J526"/>
    <hyperlink r:id="rId631" ref="V526"/>
    <hyperlink r:id="rId632" ref="V527"/>
    <hyperlink r:id="rId633" ref="BC527"/>
    <hyperlink r:id="rId634" ref="BE527"/>
    <hyperlink r:id="rId635" ref="V528"/>
    <hyperlink r:id="rId636" ref="J529"/>
    <hyperlink r:id="rId637" ref="V529"/>
    <hyperlink r:id="rId638" ref="J530"/>
    <hyperlink r:id="rId639" ref="V530"/>
    <hyperlink r:id="rId640" ref="J533"/>
    <hyperlink r:id="rId641" ref="V533"/>
    <hyperlink r:id="rId642" ref="J534"/>
    <hyperlink r:id="rId643" ref="V534"/>
    <hyperlink r:id="rId644" ref="J535"/>
    <hyperlink r:id="rId645" ref="V535"/>
    <hyperlink r:id="rId646" ref="J536"/>
    <hyperlink r:id="rId647" ref="V536"/>
  </hyperlinks>
  <drawing r:id="rId648"/>
</worksheet>
</file>