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rjc-my.sharepoint.com/personal/alejandro_carbonell_urjc_es/Documents/TESIS ALEX/1_Tesis-Alex-Desarrollo/O2_Requisitos acciones/O2.3_Focus Group/6_Artículo_Comunicar/05_Zenodo/04_Matrices/"/>
    </mc:Choice>
  </mc:AlternateContent>
  <xr:revisionPtr revIDLastSave="309" documentId="13_ncr:1_{7F1A2844-329C-FC46-9848-BE4BF8D97501}" xr6:coauthVersionLast="47" xr6:coauthVersionMax="47" xr10:uidLastSave="{5E4EFC4B-4E9D-AA4D-8731-AF81B69D0223}"/>
  <bookViews>
    <workbookView xWindow="0" yWindow="460" windowWidth="51200" windowHeight="18840" xr2:uid="{48401A76-CA01-3845-A697-542CBE1FD7AF}"/>
  </bookViews>
  <sheets>
    <sheet name="BBDD" sheetId="1" r:id="rId1"/>
    <sheet name="Matriz" sheetId="3" r:id="rId2"/>
    <sheet name="Filtro" sheetId="2" r:id="rId3"/>
  </sheets>
  <definedNames>
    <definedName name="_xlnm._FilterDatabase" localSheetId="2" hidden="1">Filtro!$C$6:$H$25</definedName>
    <definedName name="Comentarios">Filtro!$H$7:$H$38</definedName>
    <definedName name="Grupo">BBDD!$B$2:$B$1048576</definedName>
    <definedName name="Grupo_asigando">Filtro!$D$7:$D$38</definedName>
    <definedName name="Impacto">Filtro!$G$7:$G$38</definedName>
    <definedName name="Indicador">Filtro!$C$7:$C$38</definedName>
    <definedName name="Probabilidad">Filtro!$F$7:$F$38</definedName>
    <definedName name="Temática">Filtro!$E$7:$E$38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C7" i="2" a="1"/>
  <c r="A2" i="2" a="1"/>
  <c r="A2" i="2" s="1"/>
  <c r="C7" i="2" l="1"/>
  <c r="E6" i="3" s="1" a="1"/>
  <c r="E6" i="3" s="1"/>
  <c r="G6" i="3" l="1" a="1"/>
  <c r="G6" i="3" s="1"/>
  <c r="E8" i="3" a="1"/>
  <c r="E8" i="3" s="1"/>
  <c r="H9" i="3" a="1"/>
  <c r="H9" i="3" s="1"/>
  <c r="H5" i="3" a="1"/>
  <c r="H5" i="3" s="1"/>
  <c r="I5" i="3" a="1"/>
  <c r="I5" i="3" s="1"/>
  <c r="H6" i="3" a="1"/>
  <c r="H6" i="3" s="1"/>
  <c r="F8" i="3" a="1"/>
  <c r="F8" i="3" s="1"/>
  <c r="I9" i="3" a="1"/>
  <c r="I9" i="3" s="1"/>
  <c r="I8" i="3" a="1"/>
  <c r="I8" i="3" s="1"/>
  <c r="I6" i="3" a="1"/>
  <c r="I6" i="3" s="1"/>
  <c r="G8" i="3" a="1"/>
  <c r="G8" i="3" s="1"/>
  <c r="F5" i="3" a="1"/>
  <c r="F5" i="3" s="1"/>
  <c r="F7" i="3" a="1"/>
  <c r="F7" i="3" s="1"/>
  <c r="E7" i="3" a="1"/>
  <c r="E7" i="3" s="1"/>
  <c r="H8" i="3" a="1"/>
  <c r="H8" i="3" s="1"/>
  <c r="G5" i="3" a="1"/>
  <c r="G5" i="3" s="1"/>
  <c r="G7" i="3" a="1"/>
  <c r="G7" i="3" s="1"/>
  <c r="E9" i="3" a="1"/>
  <c r="E9" i="3" s="1"/>
  <c r="G9" i="3" a="1"/>
  <c r="G9" i="3" s="1"/>
  <c r="I7" i="3" a="1"/>
  <c r="I7" i="3" s="1"/>
  <c r="F6" i="3" a="1"/>
  <c r="F6" i="3" s="1"/>
  <c r="E5" i="3" a="1"/>
  <c r="E5" i="3" s="1"/>
  <c r="F9" i="3" a="1"/>
  <c r="F9" i="3" s="1"/>
  <c r="H7" i="3" a="1"/>
  <c r="H7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<sst xmlns="http://schemas.openxmlformats.org/spreadsheetml/2006/main" count="100" uniqueCount="58">
  <si>
    <t>Indicador</t>
  </si>
  <si>
    <t>Grupo</t>
  </si>
  <si>
    <t>Temática</t>
  </si>
  <si>
    <t>Probabilidad</t>
  </si>
  <si>
    <t>Impacto</t>
  </si>
  <si>
    <t>Comentarios</t>
  </si>
  <si>
    <t>Grupo asigando</t>
  </si>
  <si>
    <t>Muy deseable</t>
  </si>
  <si>
    <t>Poco deseable</t>
  </si>
  <si>
    <t>Grupo asignado</t>
  </si>
  <si>
    <t>Limitador de que ocurra</t>
  </si>
  <si>
    <t>Efecto</t>
  </si>
  <si>
    <t>Legislación</t>
  </si>
  <si>
    <t>Investigadores</t>
  </si>
  <si>
    <t>L01. Abordaje competencial de los contenidos relacionados con el desarrollo sostenible y medioambiente</t>
  </si>
  <si>
    <t>L02. Trabajar a nivel compentencial el saber ser</t>
  </si>
  <si>
    <t>L03. Trabajar a nivel compentencial el saber convivir</t>
  </si>
  <si>
    <t>L04. Desarrollar proyectos de centro</t>
  </si>
  <si>
    <t>L05. Fomentar la inclusión de metodologías activas</t>
  </si>
  <si>
    <t>L06. Trabajar de lo local hacia lo global</t>
  </si>
  <si>
    <t>L07. Compromiso social de las administraciones educativas</t>
  </si>
  <si>
    <t>L08. Apoyo de la inspección educativa</t>
  </si>
  <si>
    <t>M04. Desarrollo de proyectos de centro</t>
  </si>
  <si>
    <t>M05. Establecer mecanismos de control en los centros</t>
  </si>
  <si>
    <t>M06. Formar al profesorado en EDS</t>
  </si>
  <si>
    <t>M02. Entender realidades cercanas al centro</t>
  </si>
  <si>
    <t>M03. Entender realidades lejanas al centro</t>
  </si>
  <si>
    <t>M07. Formar a los cuadros decisores del futuro</t>
  </si>
  <si>
    <t>M08. Inclusión acciones en el PEC</t>
  </si>
  <si>
    <t>M01. Centro como ecosistema de cambio</t>
  </si>
  <si>
    <t>Coordinación CCAA</t>
  </si>
  <si>
    <t>Entendimiento global del problema</t>
  </si>
  <si>
    <t>El cambio es profundo</t>
  </si>
  <si>
    <t>El cambio es profundo a nivel individual</t>
  </si>
  <si>
    <t>Cambio de modelo</t>
  </si>
  <si>
    <t>Cambio del modelo</t>
  </si>
  <si>
    <t>Recursos</t>
  </si>
  <si>
    <t>Voluntariedad docente</t>
  </si>
  <si>
    <t>Aprender más allá del ser</t>
  </si>
  <si>
    <t>Aunar acciones en el centro</t>
  </si>
  <si>
    <t>Conocimiento de que debe hacerse así, voluntariedad docente-centro</t>
  </si>
  <si>
    <t>Es cambiante, deberia de ser fijo</t>
  </si>
  <si>
    <t>Tener claro una visión común</t>
  </si>
  <si>
    <t>Organismo de control depende de como se fije curriculos</t>
  </si>
  <si>
    <t>Apoyar acciones de los docentes</t>
  </si>
  <si>
    <t>Coordinación de las acciones</t>
  </si>
  <si>
    <t>Conocimiento y voluntariedad de la acción</t>
  </si>
  <si>
    <t>Entendimiento local al problema</t>
  </si>
  <si>
    <t>Depende de los propios docentes y centros</t>
  </si>
  <si>
    <t>Planes de formación organizados</t>
  </si>
  <si>
    <t>Depende de la formación del propio docente y de los centros</t>
  </si>
  <si>
    <t>Hacia un futuro en el que los estudiantes estén concienciados</t>
  </si>
  <si>
    <t>Impulsor del cambio a miembros del centro y entorno</t>
  </si>
  <si>
    <t>Dependencia de la administración</t>
  </si>
  <si>
    <t>Proyectos que vertebren a todo el centro</t>
  </si>
  <si>
    <t>Verificar que las acciones se hacen bien</t>
  </si>
  <si>
    <t>Punto en común en las acciones</t>
  </si>
  <si>
    <t>Inclusión de contenidos en las asignaturas y actividades relacionadas con educación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</si>
</sst>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6" xfId="0" applyBorder="1"/>
    <xf numFmtId="0" fontId="2" fillId="7" borderId="6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4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3" borderId="5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" fillId="2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4" borderId="6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textRotation="255"/>
    </xf>
    <xf numFmtId="0" fontId="2" fillId="8" borderId="6" xfId="0" applyFont="1" applyFill="1" applyBorder="1" applyAlignment="1">
      <alignment horizontal="center" vertical="center"/>
    </xf>
  </cellXfs>
  <cellStyles count="1">
    <cellStyle name="Normal" xfId="0" builtinId="0"/>
  </cellStyles>
  <dxfs count="11">
    <dxf>
      <alignment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left" textRotation="0" wrapText="1" indent="0" justifyLastLine="0" shrinkToFit="0" readingOrder="0"/>
    </dxf>
    <dxf>
      <border outline="0">
        <top style="thin">
          <color theme="4" tint="0.39997558519241921"/>
        </top>
      </border>
    </dxf>
    <dxf>
      <alignment textRotation="0" wrapText="1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03A10A-22E6-B847-A5D3-38D6082D07DF}" name="Riesgos" displayName="Riesgos" ref="A1:G1048576" totalsRowShown="0" headerRowDxfId="10" dataDxfId="8" headerRowBorderDxfId="9" tableBorderDxfId="7">
  <autoFilter ref="A1:G1048576" xr:uid="{C903A10A-22E6-B847-A5D3-38D6082D07DF}"/>
  <tableColumns count="7">
    <tableColumn id="1" xr3:uid="{E918A9BA-3CD1-EC42-9F5C-B461AA326CB7}" name="Indicador" dataDxfId="6"/>
    <tableColumn id="2" xr3:uid="{A4A4E443-22B4-B94F-83E7-5201AA7A0F86}" name="Grupo" dataDxfId="5"/>
    <tableColumn id="3" xr3:uid="{AEA7A801-93B4-3A4B-987E-031181A2FF62}" name="Temática" dataDxfId="4"/>
    <tableColumn id="4" xr3:uid="{29B1488A-5EAE-0B4D-A14C-861B61108BD3}" name="Probabilidad" dataDxfId="3"/>
    <tableColumn id="5" xr3:uid="{D4F56FDF-78CA-0F4D-8A3B-E29D02CF68D6}" name="Impacto" dataDxfId="2"/>
    <tableColumn id="6" xr3:uid="{92815ED9-B579-544F-A2A8-FAE040BBBC21}" name="Limitador de que ocurra" dataDxfId="1"/>
    <tableColumn id="7" xr3:uid="{6B65F668-3525-EB43-BE4F-884FE03FE53C}" name="Efec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D0352-A1EF-CF47-993B-02DB1D371681}">
  <sheetPr>
    <tabColor theme="9"/>
  </sheetPr>
  <dimension ref="A1:G20"/>
  <sheetViews>
    <sheetView tabSelected="1" zoomScale="15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14" sqref="F14"/>
    </sheetView>
  </sheetViews>
  <sheetFormatPr baseColWidth="10" defaultRowHeight="16" x14ac:dyDescent="0.2"/>
  <cols>
    <col min="1" max="1" width="43.5" style="15" customWidth="1"/>
    <col min="2" max="2" width="23.83203125" style="6" bestFit="1" customWidth="1"/>
    <col min="3" max="3" width="14.33203125" style="11" bestFit="1" customWidth="1"/>
    <col min="4" max="4" width="13.6640625" style="6" customWidth="1"/>
    <col min="5" max="5" width="10.83203125" style="6"/>
    <col min="6" max="6" width="29.1640625" style="18" bestFit="1" customWidth="1"/>
    <col min="7" max="7" width="30.6640625" style="11" customWidth="1"/>
    <col min="8" max="16384" width="10.83203125" style="11"/>
  </cols>
  <sheetData>
    <row r="1" spans="1:7" ht="17" x14ac:dyDescent="0.2">
      <c r="A1" s="8" t="s">
        <v>0</v>
      </c>
      <c r="B1" s="9" t="s">
        <v>1</v>
      </c>
      <c r="C1" s="10" t="s">
        <v>2</v>
      </c>
      <c r="D1" s="9" t="s">
        <v>3</v>
      </c>
      <c r="E1" s="9" t="s">
        <v>4</v>
      </c>
      <c r="F1" s="17" t="s">
        <v>10</v>
      </c>
      <c r="G1" s="10" t="s">
        <v>11</v>
      </c>
    </row>
    <row r="2" spans="1:7" ht="59" customHeight="1" x14ac:dyDescent="0.2">
      <c r="A2" s="7" t="s">
        <v>14</v>
      </c>
      <c r="B2" s="12" t="s">
        <v>13</v>
      </c>
      <c r="C2" s="12" t="s">
        <v>12</v>
      </c>
      <c r="D2" s="12">
        <v>2</v>
      </c>
      <c r="E2" s="12">
        <v>5</v>
      </c>
      <c r="F2" s="6" t="s">
        <v>30</v>
      </c>
      <c r="G2" s="6" t="s">
        <v>31</v>
      </c>
    </row>
    <row r="3" spans="1:7" s="6" customFormat="1" ht="38" customHeight="1" x14ac:dyDescent="0.2">
      <c r="A3" s="13" t="s">
        <v>15</v>
      </c>
      <c r="B3" s="14" t="s">
        <v>13</v>
      </c>
      <c r="C3" s="14" t="s">
        <v>12</v>
      </c>
      <c r="D3" s="14">
        <v>2</v>
      </c>
      <c r="E3" s="14">
        <v>5</v>
      </c>
      <c r="F3" s="6" t="s">
        <v>33</v>
      </c>
      <c r="G3" s="6" t="s">
        <v>34</v>
      </c>
    </row>
    <row r="4" spans="1:7" ht="34" x14ac:dyDescent="0.2">
      <c r="A4" s="13" t="s">
        <v>16</v>
      </c>
      <c r="B4" s="12" t="s">
        <v>13</v>
      </c>
      <c r="C4" s="12" t="s">
        <v>12</v>
      </c>
      <c r="D4" s="12">
        <v>1</v>
      </c>
      <c r="E4" s="12">
        <v>5</v>
      </c>
      <c r="F4" s="6" t="s">
        <v>32</v>
      </c>
      <c r="G4" s="6" t="s">
        <v>35</v>
      </c>
    </row>
    <row r="5" spans="1:7" ht="54" customHeight="1" x14ac:dyDescent="0.2">
      <c r="A5" s="22" t="s">
        <v>17</v>
      </c>
      <c r="B5" s="14" t="s">
        <v>13</v>
      </c>
      <c r="C5" s="14" t="s">
        <v>12</v>
      </c>
      <c r="D5" s="14">
        <v>3</v>
      </c>
      <c r="E5" s="14">
        <v>4</v>
      </c>
      <c r="F5" s="6" t="s">
        <v>36</v>
      </c>
      <c r="G5" s="6" t="s">
        <v>39</v>
      </c>
    </row>
    <row r="6" spans="1:7" ht="34" x14ac:dyDescent="0.2">
      <c r="A6" s="22" t="s">
        <v>18</v>
      </c>
      <c r="B6" s="6" t="s">
        <v>13</v>
      </c>
      <c r="C6" s="14" t="s">
        <v>12</v>
      </c>
      <c r="D6" s="6">
        <v>4</v>
      </c>
      <c r="E6" s="6">
        <v>3</v>
      </c>
      <c r="F6" s="6" t="s">
        <v>37</v>
      </c>
      <c r="G6" s="6" t="s">
        <v>38</v>
      </c>
    </row>
    <row r="7" spans="1:7" ht="51" x14ac:dyDescent="0.2">
      <c r="A7" s="18" t="s">
        <v>19</v>
      </c>
      <c r="B7" s="6" t="s">
        <v>13</v>
      </c>
      <c r="C7" s="14" t="s">
        <v>12</v>
      </c>
      <c r="D7" s="6">
        <v>4</v>
      </c>
      <c r="E7" s="23">
        <v>5</v>
      </c>
      <c r="F7" s="6" t="s">
        <v>40</v>
      </c>
      <c r="G7" s="6" t="s">
        <v>31</v>
      </c>
    </row>
    <row r="8" spans="1:7" ht="34" x14ac:dyDescent="0.2">
      <c r="A8" s="18" t="s">
        <v>20</v>
      </c>
      <c r="B8" s="6" t="s">
        <v>13</v>
      </c>
      <c r="C8" s="14" t="s">
        <v>12</v>
      </c>
      <c r="D8" s="6">
        <v>2</v>
      </c>
      <c r="E8" s="6">
        <v>5</v>
      </c>
      <c r="F8" s="6" t="s">
        <v>41</v>
      </c>
      <c r="G8" s="6" t="s">
        <v>42</v>
      </c>
    </row>
    <row r="9" spans="1:7" ht="34" x14ac:dyDescent="0.2">
      <c r="A9" s="18" t="s">
        <v>21</v>
      </c>
      <c r="B9" s="6" t="s">
        <v>13</v>
      </c>
      <c r="C9" s="14" t="s">
        <v>12</v>
      </c>
      <c r="D9" s="6">
        <v>2</v>
      </c>
      <c r="E9" s="6">
        <v>4</v>
      </c>
      <c r="F9" s="6" t="s">
        <v>43</v>
      </c>
      <c r="G9" s="6" t="s">
        <v>44</v>
      </c>
    </row>
    <row r="10" spans="1:7" ht="76" customHeight="1" x14ac:dyDescent="0.2">
      <c r="A10" s="15" t="s">
        <v>29</v>
      </c>
      <c r="B10" s="6" t="s">
        <v>13</v>
      </c>
      <c r="C10" s="14" t="s">
        <v>12</v>
      </c>
      <c r="D10" s="6">
        <v>2</v>
      </c>
      <c r="E10" s="6">
        <v>5</v>
      </c>
      <c r="F10" s="6" t="s">
        <v>45</v>
      </c>
      <c r="G10" s="6" t="s">
        <v>52</v>
      </c>
    </row>
    <row r="11" spans="1:7" ht="34" x14ac:dyDescent="0.2">
      <c r="A11" s="18" t="s">
        <v>25</v>
      </c>
      <c r="B11" s="6" t="s">
        <v>13</v>
      </c>
      <c r="C11" s="14" t="s">
        <v>12</v>
      </c>
      <c r="D11" s="6">
        <v>4</v>
      </c>
      <c r="E11" s="6">
        <v>4</v>
      </c>
      <c r="F11" s="6" t="s">
        <v>46</v>
      </c>
      <c r="G11" s="6" t="s">
        <v>47</v>
      </c>
    </row>
    <row r="12" spans="1:7" ht="17" x14ac:dyDescent="0.2">
      <c r="A12" s="18" t="s">
        <v>26</v>
      </c>
      <c r="B12" s="6" t="s">
        <v>13</v>
      </c>
      <c r="C12" s="14" t="s">
        <v>12</v>
      </c>
      <c r="D12" s="6">
        <v>4</v>
      </c>
      <c r="E12" s="6">
        <v>3</v>
      </c>
      <c r="F12" s="6" t="s">
        <v>37</v>
      </c>
      <c r="G12" s="11" t="s">
        <v>31</v>
      </c>
    </row>
    <row r="13" spans="1:7" ht="34" x14ac:dyDescent="0.2">
      <c r="A13" s="16" t="s">
        <v>22</v>
      </c>
      <c r="B13" s="6" t="s">
        <v>13</v>
      </c>
      <c r="C13" s="14" t="s">
        <v>12</v>
      </c>
      <c r="D13" s="6">
        <v>3</v>
      </c>
      <c r="E13" s="6">
        <v>4</v>
      </c>
      <c r="F13" s="6" t="s">
        <v>37</v>
      </c>
      <c r="G13" s="6" t="s">
        <v>54</v>
      </c>
    </row>
    <row r="14" spans="1:7" ht="34" x14ac:dyDescent="0.2">
      <c r="A14" s="15" t="s">
        <v>23</v>
      </c>
      <c r="B14" s="6" t="s">
        <v>13</v>
      </c>
      <c r="C14" s="14" t="s">
        <v>12</v>
      </c>
      <c r="D14" s="6">
        <v>3</v>
      </c>
      <c r="E14" s="6">
        <v>5</v>
      </c>
      <c r="F14" s="6" t="s">
        <v>53</v>
      </c>
      <c r="G14" s="6" t="s">
        <v>55</v>
      </c>
    </row>
    <row r="15" spans="1:7" ht="68" x14ac:dyDescent="0.2">
      <c r="A15" s="15" t="s">
        <v>24</v>
      </c>
      <c r="B15" s="6" t="s">
        <v>13</v>
      </c>
      <c r="C15" s="14" t="s">
        <v>12</v>
      </c>
      <c r="D15" s="6">
        <v>3</v>
      </c>
      <c r="E15" s="6">
        <v>4</v>
      </c>
      <c r="F15" s="6" t="s">
        <v>49</v>
      </c>
      <c r="G15" s="6" t="s">
        <v>57</v>
      </c>
    </row>
    <row r="16" spans="1:7" ht="34" x14ac:dyDescent="0.2">
      <c r="A16" s="15" t="s">
        <v>27</v>
      </c>
      <c r="B16" s="6" t="s">
        <v>13</v>
      </c>
      <c r="C16" s="14" t="s">
        <v>12</v>
      </c>
      <c r="D16" s="6">
        <v>2</v>
      </c>
      <c r="E16" s="6">
        <v>5</v>
      </c>
      <c r="F16" s="18" t="s">
        <v>50</v>
      </c>
      <c r="G16" s="11" t="s">
        <v>51</v>
      </c>
    </row>
    <row r="17" spans="1:7" ht="34" x14ac:dyDescent="0.2">
      <c r="A17" s="15" t="s">
        <v>28</v>
      </c>
      <c r="B17" s="6" t="s">
        <v>13</v>
      </c>
      <c r="C17" s="14" t="s">
        <v>12</v>
      </c>
      <c r="D17" s="6">
        <v>5</v>
      </c>
      <c r="E17" s="6">
        <v>5</v>
      </c>
      <c r="F17" s="18" t="s">
        <v>48</v>
      </c>
      <c r="G17" s="6" t="s">
        <v>56</v>
      </c>
    </row>
    <row r="18" spans="1:7" x14ac:dyDescent="0.2">
      <c r="C18" s="14"/>
    </row>
    <row r="19" spans="1:7" x14ac:dyDescent="0.2">
      <c r="C19" s="6"/>
    </row>
    <row r="20" spans="1:7" x14ac:dyDescent="0.2">
      <c r="C20" s="6"/>
    </row>
  </sheetData>
  <sheetProtection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7CDB9-2D30-8B4A-8155-E2B4C094EEF7}">
  <sheetPr>
    <tabColor theme="7"/>
  </sheetPr>
  <dimension ref="A2:I11"/>
  <sheetViews>
    <sheetView zoomScale="94" zoomScaleNormal="94" workbookViewId="0">
      <selection activeCell="M5" sqref="M5"/>
    </sheetView>
  </sheetViews>
  <sheetFormatPr baseColWidth="10" defaultRowHeight="16" x14ac:dyDescent="0.2"/>
  <cols>
    <col min="1" max="1" width="14" bestFit="1" customWidth="1"/>
    <col min="2" max="2" width="19.33203125" customWidth="1"/>
    <col min="4" max="4" width="12.5" bestFit="1" customWidth="1"/>
    <col min="5" max="5" width="28.1640625" customWidth="1"/>
    <col min="6" max="6" width="48.33203125" bestFit="1" customWidth="1"/>
    <col min="7" max="7" width="39" bestFit="1" customWidth="1"/>
    <col min="8" max="8" width="38.83203125" bestFit="1" customWidth="1"/>
    <col min="9" max="9" width="47.6640625" customWidth="1"/>
  </cols>
  <sheetData>
    <row r="2" spans="1:9" x14ac:dyDescent="0.2">
      <c r="A2" s="5" t="s">
        <v>9</v>
      </c>
      <c r="B2" t="str">
        <f>Filtro!D2</f>
        <v>Investigadores</v>
      </c>
    </row>
    <row r="4" spans="1:9" x14ac:dyDescent="0.2">
      <c r="D4" t="s">
        <v>7</v>
      </c>
    </row>
    <row r="5" spans="1:9" ht="130" customHeight="1" x14ac:dyDescent="0.2">
      <c r="C5" s="24" t="s">
        <v>3</v>
      </c>
      <c r="D5" s="3">
        <v>5</v>
      </c>
      <c r="E5" s="19" t="str" cm="1">
        <f t="array" ref="E5">_xlfn.TEXTJOIN(" ",TRUE,IF(Probabilidad=$D5,IF(Impacto=E$10,Indicador,""),""))</f>
        <v/>
      </c>
      <c r="F5" s="19" t="str" cm="1">
        <f t="array" ref="F5">_xlfn.TEXTJOIN(" ",TRUE,IF(Probabilidad=$D5,IF(Impacto=F$10,Indicador,""),""))</f>
        <v/>
      </c>
      <c r="G5" s="19" t="str" cm="1">
        <f t="array" ref="G5">_xlfn.TEXTJOIN(" ",TRUE,IF(Probabilidad=$D5,IF(Impacto=G$10,Indicador,""),""))</f>
        <v/>
      </c>
      <c r="H5" s="19" t="str" cm="1">
        <f t="array" ref="H5">_xlfn.TEXTJOIN(" ",TRUE,IF(Probabilidad=$D5,IF(Impacto=H$10,Indicador,""),""))</f>
        <v/>
      </c>
      <c r="I5" s="19" t="str" cm="1">
        <f t="array" ref="I5">_xlfn.TEXTJOIN(" ",TRUE,IF(Probabilidad=$D5,IF(Impacto=I$10,Indicador,""),""))</f>
        <v>M08. Inclusión acciones en el PEC</v>
      </c>
    </row>
    <row r="6" spans="1:9" ht="51" x14ac:dyDescent="0.2">
      <c r="C6" s="24"/>
      <c r="D6" s="3">
        <v>4</v>
      </c>
      <c r="E6" s="20" t="str" cm="1">
        <f t="array" ref="E6">_xlfn.TEXTJOIN(" ",TRUE,IF(Probabilidad=$D6,IF(Impacto=E$10,Indicador,""),""))</f>
        <v/>
      </c>
      <c r="F6" s="20" t="str" cm="1">
        <f t="array" ref="F6">_xlfn.TEXTJOIN(" ",TRUE,IF(Probabilidad=$D6,IF(Impacto=F$10,Indicador,""),""))</f>
        <v/>
      </c>
      <c r="G6" s="20" t="str" cm="1">
        <f t="array" ref="G6">_xlfn.TEXTJOIN(" ",TRUE,IF(Probabilidad=$D6,IF(Impacto=G$10,Indicador,""),""))</f>
        <v>L05. Fomentar la inclusión de metodologías activas M03. Entender realidades lejanas al centro</v>
      </c>
      <c r="H6" s="20" t="str" cm="1">
        <f t="array" ref="H6">_xlfn.TEXTJOIN(" ",TRUE,IF(Probabilidad=$D6,IF(Impacto=H$10,Indicador,""),""))</f>
        <v>M02. Entender realidades cercanas al centro</v>
      </c>
      <c r="I6" s="20" t="str" cm="1">
        <f t="array" ref="I6">_xlfn.TEXTJOIN(" ",TRUE,IF(Probabilidad=$D6,IF(Impacto=I$10,Indicador,""),""))</f>
        <v>L06. Trabajar de lo local hacia lo global</v>
      </c>
    </row>
    <row r="7" spans="1:9" ht="51" x14ac:dyDescent="0.2">
      <c r="C7" s="24"/>
      <c r="D7" s="3">
        <v>3</v>
      </c>
      <c r="E7" s="20" t="str" cm="1">
        <f t="array" ref="E7">_xlfn.TEXTJOIN(" ",TRUE,IF(Probabilidad=$D7,IF(Impacto=E$10,Indicador,""),""))</f>
        <v/>
      </c>
      <c r="F7" s="20" t="str" cm="1">
        <f t="array" ref="F7">_xlfn.TEXTJOIN(" ",TRUE,IF(Probabilidad=$D7,IF(Impacto=F$10,Indicador,""),""))</f>
        <v/>
      </c>
      <c r="G7" s="20" t="str" cm="1">
        <f t="array" ref="G7">_xlfn.TEXTJOIN(" ",TRUE,IF(Probabilidad=$D7,IF(Impacto=G$10,Indicador,""),""))</f>
        <v/>
      </c>
      <c r="H7" s="20" t="str" cm="1">
        <f t="array" ref="H7">_xlfn.TEXTJOIN(" ",TRUE,IF(Probabilidad=$D7,IF(Impacto=H$10,Indicador,""),""))</f>
        <v>L04. Desarrollar proyectos de centro M04. Desarrollo de proyectos de centro M06. Formar al profesorado en EDS</v>
      </c>
      <c r="I7" s="20" t="str" cm="1">
        <f t="array" ref="I7">_xlfn.TEXTJOIN(" ",TRUE,IF(Probabilidad=$D7,IF(Impacto=I$10,Indicador,""),""))</f>
        <v>M05. Establecer mecanismos de control en los centros</v>
      </c>
    </row>
    <row r="8" spans="1:9" ht="140" customHeight="1" x14ac:dyDescent="0.2">
      <c r="C8" s="24"/>
      <c r="D8" s="3">
        <v>2</v>
      </c>
      <c r="E8" s="21" t="str" cm="1">
        <f t="array" ref="E8">_xlfn.TEXTJOIN(" ",TRUE,IF(Probabilidad=$D8,IF(Impacto=E$10,Indicador,""),""))</f>
        <v/>
      </c>
      <c r="F8" s="21" t="str" cm="1">
        <f t="array" ref="F8">_xlfn.TEXTJOIN(" ",TRUE,IF(Probabilidad=$D8,IF(Impacto=F$10,Indicador,""),""))</f>
        <v/>
      </c>
      <c r="G8" s="21" t="str" cm="1">
        <f t="array" ref="G8">_xlfn.TEXTJOIN(" ",TRUE,IF(Probabilidad=$D8,IF(Impacto=G$10,Indicador,""),""))</f>
        <v/>
      </c>
      <c r="H8" s="21" t="str" cm="1">
        <f t="array" ref="H8">_xlfn.TEXTJOIN(" ",TRUE,IF(Probabilidad=$D8,IF(Impacto=H$10,Indicador,""),""))</f>
        <v>L08. Apoyo de la inspección educativa</v>
      </c>
      <c r="I8" s="21" t="str" cm="1">
        <f t="array" ref="I8">_xlfn.TEXTJOIN(" ",TRUE,IF(Probabilidad=$D8,IF(Impacto=I$10,Indicador,""),""))</f>
        <v>L01. Abordaje competencial de los contenidos relacionados con el desarrollo sostenible y medioambiente L02. Trabajar a nivel compentencial el saber ser L07. Compromiso social de las administraciones educativas M01. Centro como ecosistema de cambio M07. Formar a los cuadros decisores del futuro</v>
      </c>
    </row>
    <row r="9" spans="1:9" ht="353" customHeight="1" x14ac:dyDescent="0.2">
      <c r="C9" s="24"/>
      <c r="D9" s="3">
        <v>1</v>
      </c>
      <c r="E9" s="21" t="str" cm="1">
        <f t="array" ref="E9">_xlfn.TEXTJOIN(" ",TRUE,IF(Probabilidad=$D9,IF(Impacto=E$10,Indicador,""),""))</f>
        <v/>
      </c>
      <c r="F9" s="21" t="str" cm="1">
        <f t="array" ref="F9">_xlfn.TEXTJOIN(" ",TRUE,IF(Probabilidad=$D9,IF(Impacto=F$10,Indicador,""),""))</f>
        <v/>
      </c>
      <c r="G9" s="21" t="str" cm="1">
        <f t="array" ref="G9">_xlfn.TEXTJOIN(" ",TRUE,IF(Probabilidad=$D9,IF(Impacto=G$10,Indicador,""),""))</f>
        <v/>
      </c>
      <c r="H9" s="21" t="str" cm="1">
        <f t="array" ref="H9">_xlfn.TEXTJOIN(" ",TRUE,IF(Probabilidad=$D9,IF(Impacto=H$10,Indicador,""),""))</f>
        <v/>
      </c>
      <c r="I9" s="21" t="str" cm="1">
        <f t="array" ref="I9">_xlfn.TEXTJOIN(" ",TRUE,IF(Probabilidad=$D9,IF(Impacto=I$10,Indicador,""),""))</f>
        <v>L03. Trabajar a nivel compentencial el saber convivir</v>
      </c>
    </row>
    <row r="10" spans="1:9" x14ac:dyDescent="0.2">
      <c r="C10" s="2"/>
      <c r="D10" s="2" t="s">
        <v>8</v>
      </c>
      <c r="E10" s="4">
        <v>1</v>
      </c>
      <c r="F10" s="4">
        <v>2</v>
      </c>
      <c r="G10" s="4">
        <v>3</v>
      </c>
      <c r="H10" s="4">
        <v>4</v>
      </c>
      <c r="I10" s="4">
        <v>5</v>
      </c>
    </row>
    <row r="11" spans="1:9" x14ac:dyDescent="0.2">
      <c r="C11" s="2"/>
      <c r="D11" s="2"/>
      <c r="E11" s="25" t="s">
        <v>4</v>
      </c>
      <c r="F11" s="25"/>
      <c r="G11" s="25"/>
      <c r="H11" s="25"/>
      <c r="I11" s="25"/>
    </row>
  </sheetData>
  <sheetProtection sheet="1" objects="1" scenarios="1"/>
  <mergeCells count="2">
    <mergeCell ref="C5:C9"/>
    <mergeCell ref="E11:I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96159-1E3F-E549-8B15-2E83408F8B7D}">
  <sheetPr>
    <tabColor rgb="FFFF0000"/>
  </sheetPr>
  <dimension ref="A2:I22"/>
  <sheetViews>
    <sheetView workbookViewId="0">
      <selection activeCell="D2" sqref="D2"/>
    </sheetView>
  </sheetViews>
  <sheetFormatPr baseColWidth="10" defaultRowHeight="16" x14ac:dyDescent="0.2"/>
  <cols>
    <col min="1" max="1" width="23.83203125" bestFit="1" customWidth="1"/>
    <col min="3" max="3" width="21.1640625" bestFit="1" customWidth="1"/>
    <col min="4" max="4" width="18" bestFit="1" customWidth="1"/>
    <col min="5" max="5" width="14.33203125" bestFit="1" customWidth="1"/>
    <col min="6" max="6" width="11.33203125" bestFit="1" customWidth="1"/>
  </cols>
  <sheetData>
    <row r="2" spans="1:9" x14ac:dyDescent="0.2">
      <c r="A2" t="str" cm="1">
        <f t="array" ref="A2:A3">_xlfn.UNIQUE(Grupo)</f>
        <v>Investigadores</v>
      </c>
      <c r="C2" s="1" t="s">
        <v>1</v>
      </c>
      <c r="D2" s="1" t="s">
        <v>13</v>
      </c>
    </row>
    <row r="3" spans="1:9" x14ac:dyDescent="0.2">
      <c r="A3">
        <v>0</v>
      </c>
    </row>
    <row r="6" spans="1:9" x14ac:dyDescent="0.2">
      <c r="C6" s="1" t="s">
        <v>0</v>
      </c>
      <c r="D6" s="1" t="s">
        <v>6</v>
      </c>
      <c r="E6" s="1" t="s">
        <v>2</v>
      </c>
      <c r="F6" s="1" t="s">
        <v>3</v>
      </c>
      <c r="G6" s="1" t="s">
        <v>4</v>
      </c>
      <c r="H6" s="1" t="s">
        <v>5</v>
      </c>
    </row>
    <row r="7" spans="1:9" x14ac:dyDescent="0.2">
      <c r="C7" t="str" cm="1">
        <f t="array" ref="C7:I22">_xlfn._xlws.FILTER(Riesgos[],Grupo=D2)</f>
        <v>L01. Abordaje competencial de los contenidos relacionados con el desarrollo sostenible y medioambiente</v>
      </c>
      <c r="D7" t="str">
        <v>Investigadores</v>
      </c>
      <c r="E7" t="str">
        <v>Legislación</v>
      </c>
      <c r="F7">
        <v>2</v>
      </c>
      <c r="G7">
        <v>5</v>
      </c>
      <c r="H7" t="str">
        <v>Coordinación CCAA</v>
      </c>
      <c r="I7" t="str">
        <v>Entendimiento global del problema</v>
      </c>
    </row>
    <row r="8" spans="1:9" x14ac:dyDescent="0.2">
      <c r="C8" t="str">
        <v>L02. Trabajar a nivel compentencial el saber ser</v>
      </c>
      <c r="D8" t="str">
        <v>Investigadores</v>
      </c>
      <c r="E8" t="str">
        <v>Legislación</v>
      </c>
      <c r="F8">
        <v>2</v>
      </c>
      <c r="G8">
        <v>5</v>
      </c>
      <c r="H8" t="str">
        <v>El cambio es profundo a nivel individual</v>
      </c>
      <c r="I8" t="str">
        <v>Cambio de modelo</v>
      </c>
    </row>
    <row r="9" spans="1:9" x14ac:dyDescent="0.2">
      <c r="C9" t="str">
        <v>L03. Trabajar a nivel compentencial el saber convivir</v>
      </c>
      <c r="D9" t="str">
        <v>Investigadores</v>
      </c>
      <c r="E9" t="str">
        <v>Legislación</v>
      </c>
      <c r="F9">
        <v>1</v>
      </c>
      <c r="G9">
        <v>5</v>
      </c>
      <c r="H9" t="str">
        <v>El cambio es profundo</v>
      </c>
      <c r="I9" t="str">
        <v>Cambio del modelo</v>
      </c>
    </row>
    <row r="10" spans="1:9" x14ac:dyDescent="0.2">
      <c r="C10" t="str">
        <v>L04. Desarrollar proyectos de centro</v>
      </c>
      <c r="D10" t="str">
        <v>Investigadores</v>
      </c>
      <c r="E10" t="str">
        <v>Legislación</v>
      </c>
      <c r="F10">
        <v>3</v>
      </c>
      <c r="G10">
        <v>4</v>
      </c>
      <c r="H10" t="str">
        <v>Recursos</v>
      </c>
      <c r="I10" t="str">
        <v>Aunar acciones en el centro</v>
      </c>
    </row>
    <row r="11" spans="1:9" x14ac:dyDescent="0.2">
      <c r="C11" t="str">
        <v>L05. Fomentar la inclusión de metodologías activas</v>
      </c>
      <c r="D11" t="str">
        <v>Investigadores</v>
      </c>
      <c r="E11" t="str">
        <v>Legislación</v>
      </c>
      <c r="F11">
        <v>4</v>
      </c>
      <c r="G11">
        <v>3</v>
      </c>
      <c r="H11" t="str">
        <v>Voluntariedad docente</v>
      </c>
      <c r="I11" t="str">
        <v>Aprender más allá del ser</v>
      </c>
    </row>
    <row r="12" spans="1:9" x14ac:dyDescent="0.2">
      <c r="C12" t="str">
        <v>L06. Trabajar de lo local hacia lo global</v>
      </c>
      <c r="D12" t="str">
        <v>Investigadores</v>
      </c>
      <c r="E12" t="str">
        <v>Legislación</v>
      </c>
      <c r="F12">
        <v>4</v>
      </c>
      <c r="G12">
        <v>5</v>
      </c>
      <c r="H12" t="str">
        <v>Conocimiento de que debe hacerse así, voluntariedad docente-centro</v>
      </c>
      <c r="I12" t="str">
        <v>Entendimiento global del problema</v>
      </c>
    </row>
    <row r="13" spans="1:9" x14ac:dyDescent="0.2">
      <c r="C13" t="str">
        <v>L07. Compromiso social de las administraciones educativas</v>
      </c>
      <c r="D13" t="str">
        <v>Investigadores</v>
      </c>
      <c r="E13" t="str">
        <v>Legislación</v>
      </c>
      <c r="F13">
        <v>2</v>
      </c>
      <c r="G13">
        <v>5</v>
      </c>
      <c r="H13" t="str">
        <v>Es cambiante, deberia de ser fijo</v>
      </c>
      <c r="I13" t="str">
        <v>Tener claro una visión común</v>
      </c>
    </row>
    <row r="14" spans="1:9" x14ac:dyDescent="0.2">
      <c r="C14" t="str">
        <v>L08. Apoyo de la inspección educativa</v>
      </c>
      <c r="D14" t="str">
        <v>Investigadores</v>
      </c>
      <c r="E14" t="str">
        <v>Legislación</v>
      </c>
      <c r="F14">
        <v>2</v>
      </c>
      <c r="G14">
        <v>4</v>
      </c>
      <c r="H14" t="str">
        <v>Organismo de control depende de como se fije curriculos</v>
      </c>
      <c r="I14" t="str">
        <v>Apoyar acciones de los docentes</v>
      </c>
    </row>
    <row r="15" spans="1:9" x14ac:dyDescent="0.2">
      <c r="C15" t="str">
        <v>M01. Centro como ecosistema de cambio</v>
      </c>
      <c r="D15" t="str">
        <v>Investigadores</v>
      </c>
      <c r="E15" t="str">
        <v>Legislación</v>
      </c>
      <c r="F15">
        <v>2</v>
      </c>
      <c r="G15">
        <v>5</v>
      </c>
      <c r="H15" t="str">
        <v>Coordinación de las acciones</v>
      </c>
      <c r="I15" t="str">
        <v>Impulsor del cambio a miembros del centro y entorno</v>
      </c>
    </row>
    <row r="16" spans="1:9" x14ac:dyDescent="0.2">
      <c r="C16" t="str">
        <v>M02. Entender realidades cercanas al centro</v>
      </c>
      <c r="D16" t="str">
        <v>Investigadores</v>
      </c>
      <c r="E16" t="str">
        <v>Legislación</v>
      </c>
      <c r="F16">
        <v>4</v>
      </c>
      <c r="G16">
        <v>4</v>
      </c>
      <c r="H16" t="str">
        <v>Conocimiento y voluntariedad de la acción</v>
      </c>
      <c r="I16" t="str">
        <v>Entendimiento local al problema</v>
      </c>
    </row>
    <row r="17" spans="3:9" x14ac:dyDescent="0.2">
      <c r="C17" t="str">
        <v>M03. Entender realidades lejanas al centro</v>
      </c>
      <c r="D17" t="str">
        <v>Investigadores</v>
      </c>
      <c r="E17" t="str">
        <v>Legislación</v>
      </c>
      <c r="F17">
        <v>4</v>
      </c>
      <c r="G17">
        <v>3</v>
      </c>
      <c r="H17" t="str">
        <v>Voluntariedad docente</v>
      </c>
      <c r="I17" t="str">
        <v>Entendimiento global del problema</v>
      </c>
    </row>
    <row r="18" spans="3:9" x14ac:dyDescent="0.2">
      <c r="C18" t="str">
        <v>M04. Desarrollo de proyectos de centro</v>
      </c>
      <c r="D18" t="str">
        <v>Investigadores</v>
      </c>
      <c r="E18" t="str">
        <v>Legislación</v>
      </c>
      <c r="F18">
        <v>3</v>
      </c>
      <c r="G18">
        <v>4</v>
      </c>
      <c r="H18" t="str">
        <v>Voluntariedad docente</v>
      </c>
      <c r="I18" t="str">
        <v>Proyectos que vertebren a todo el centro</v>
      </c>
    </row>
    <row r="19" spans="3:9" x14ac:dyDescent="0.2">
      <c r="C19" t="str">
        <v>M05. Establecer mecanismos de control en los centros</v>
      </c>
      <c r="D19" t="str">
        <v>Investigadores</v>
      </c>
      <c r="E19" t="str">
        <v>Legislación</v>
      </c>
      <c r="F19">
        <v>3</v>
      </c>
      <c r="G19">
        <v>5</v>
      </c>
      <c r="H19" t="str">
        <v>Dependencia de la administración</v>
      </c>
      <c r="I19" t="str">
        <v>Verificar que las acciones se hacen bien</v>
      </c>
    </row>
    <row r="20" spans="3:9" x14ac:dyDescent="0.2">
      <c r="C20" t="str">
        <v>M06. Formar al profesorado en EDS</v>
      </c>
      <c r="D20" t="str">
        <v>Investigadores</v>
      </c>
      <c r="E20" t="str">
        <v>Legislación</v>
      </c>
      <c r="F20">
        <v>3</v>
      </c>
      <c r="G20">
        <v>4</v>
      </c>
      <c r="H20" t="str">
        <v>Planes de formación organizados</v>
      </c>
      <c r="I20" t="str">
        <v>Inclusión de contenidos en las asignaturas y actividades relacionadas con educación ambiental</v>
      </c>
    </row>
    <row r="21" spans="3:9" x14ac:dyDescent="0.2">
      <c r="C21" t="str">
        <v>M07. Formar a los cuadros decisores del futuro</v>
      </c>
      <c r="D21" t="str">
        <v>Investigadores</v>
      </c>
      <c r="E21" t="str">
        <v>Legislación</v>
      </c>
      <c r="F21">
        <v>2</v>
      </c>
      <c r="G21">
        <v>5</v>
      </c>
      <c r="H21" t="str">
        <v>Depende de la formación del propio docente y de los centros</v>
      </c>
      <c r="I21" t="str">
        <v>Hacia un futuro en el que los estudiantes estén concienciados</v>
      </c>
    </row>
    <row r="22" spans="3:9" x14ac:dyDescent="0.2">
      <c r="C22" t="str">
        <v>M08. Inclusión acciones en el PEC</v>
      </c>
      <c r="D22" t="str">
        <v>Investigadores</v>
      </c>
      <c r="E22" t="str">
        <v>Legislación</v>
      </c>
      <c r="F22">
        <v>5</v>
      </c>
      <c r="G22">
        <v>5</v>
      </c>
      <c r="H22" t="str">
        <v>Depende de los propios docentes y centros</v>
      </c>
      <c r="I22" t="str">
        <v>Punto en común en las acciones</v>
      </c>
    </row>
  </sheetData>
  <sheetProtection sheet="1" objects="1" scenarios="1"/>
  <autoFilter ref="C6:H25" xr:uid="{BD896159-1E3F-E549-8B15-2E83408F8B7D}"/>
  <dataValidations count="1">
    <dataValidation type="list" allowBlank="1" showInputMessage="1" showErrorMessage="1" sqref="D2" xr:uid="{56FCCFF2-32A7-734F-8A94-CCB8727C8B3B}">
      <formula1>$A$2:$A$6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BBDD</vt:lpstr>
      <vt:lpstr>Matriz</vt:lpstr>
      <vt:lpstr>Filtro</vt:lpstr>
      <vt:lpstr>Comentarios</vt:lpstr>
      <vt:lpstr>Grupo</vt:lpstr>
      <vt:lpstr>Grupo_asigando</vt:lpstr>
      <vt:lpstr>Impacto</vt:lpstr>
      <vt:lpstr>Indicador</vt:lpstr>
      <vt:lpstr>Probabilidad</vt:lpstr>
      <vt:lpstr>Temática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Carbonell Alcocer</cp:lastModifiedBy>
  <dcterms:created xsi:type="dcterms:W3CDTF">2022-01-07T11:43:43Z</dcterms:created>
  <dcterms:modified xsi:type="dcterms:W3CDTF">2022-02-23T13:31:28Z</dcterms:modified>
</cp:coreProperties>
</file>