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127"/>
  <workbookPr defaultThemeVersion="166925"/>
  <mc:AlternateContent xmlns:mc="http://schemas.openxmlformats.org/markup-compatibility/2006">
    <mc:Choice Requires="x15">
      <x15ac:absPath xmlns:x15ac="http://schemas.microsoft.com/office/spreadsheetml/2010/11/ac" url="C:\Users\lalli\Desktop\Runs\"/>
    </mc:Choice>
  </mc:AlternateContent>
  <xr:revisionPtr revIDLastSave="0" documentId="13_ncr:1_{6C8CF928-34A7-4440-8091-CA0438536A0E}" xr6:coauthVersionLast="45" xr6:coauthVersionMax="46" xr10:uidLastSave="{00000000-0000-0000-0000-000000000000}"/>
  <bookViews>
    <workbookView xWindow="-110" yWindow="-110" windowWidth="19420" windowHeight="10420" activeTab="4" xr2:uid="{07BC9F0A-E5F6-491F-B123-B0CF83BD869B}"/>
  </bookViews>
  <sheets>
    <sheet name="Sheet1" sheetId="6" r:id="rId1"/>
    <sheet name="Input Data" sheetId="1" r:id="rId2"/>
    <sheet name="Fossil Future" sheetId="2" r:id="rId3"/>
    <sheet name="Least Cost" sheetId="3" r:id="rId4"/>
    <sheet name="Net Zero" sheetId="5" r:id="rId5"/>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37" i="2" l="1"/>
  <c r="D37" i="2"/>
  <c r="E37" i="2"/>
  <c r="F37" i="2"/>
  <c r="G37" i="2"/>
  <c r="H37" i="2"/>
  <c r="I37" i="2"/>
  <c r="J37" i="2"/>
  <c r="K37" i="2"/>
  <c r="L37" i="2"/>
  <c r="M37" i="2"/>
  <c r="N37" i="2"/>
  <c r="O37" i="2"/>
  <c r="P37" i="2"/>
  <c r="Q37" i="2"/>
  <c r="R37" i="2"/>
  <c r="S37" i="2"/>
  <c r="T37" i="2"/>
  <c r="U37" i="2"/>
  <c r="V37" i="2"/>
  <c r="W37" i="2"/>
  <c r="X37" i="2"/>
  <c r="Y37" i="2"/>
  <c r="Z37" i="2"/>
  <c r="AA37" i="2"/>
  <c r="AB37" i="2"/>
  <c r="AC37" i="2"/>
  <c r="AD37" i="2"/>
  <c r="AE37" i="2"/>
  <c r="AF37" i="2"/>
  <c r="AG37" i="2"/>
  <c r="AH37" i="2"/>
  <c r="AI37" i="2"/>
  <c r="AJ37" i="2"/>
  <c r="AK37" i="2"/>
  <c r="AL37" i="2"/>
  <c r="AM37" i="2"/>
  <c r="AN37" i="2"/>
  <c r="AO37" i="2"/>
  <c r="AP37" i="2"/>
  <c r="AQ37" i="2"/>
  <c r="AR37" i="2"/>
  <c r="AS37" i="2"/>
  <c r="AT37" i="2"/>
  <c r="AU37" i="2"/>
  <c r="AV37" i="2"/>
  <c r="AW37" i="2"/>
  <c r="AX37" i="2"/>
  <c r="AY37" i="2"/>
  <c r="B37" i="2"/>
  <c r="B57" i="3"/>
  <c r="V83" i="5"/>
  <c r="W83" i="5"/>
  <c r="X83" i="5"/>
  <c r="Y83" i="5"/>
  <c r="Z83" i="5"/>
  <c r="AA83" i="5"/>
  <c r="AB83" i="5"/>
  <c r="AC83" i="5"/>
  <c r="AD83" i="5"/>
  <c r="AE83" i="5"/>
  <c r="V84" i="5"/>
  <c r="W84" i="5"/>
  <c r="X84" i="5"/>
  <c r="Y84" i="5"/>
  <c r="Z84" i="5"/>
  <c r="AA84" i="5"/>
  <c r="AB84" i="5"/>
  <c r="AC84" i="5"/>
  <c r="AD84" i="5"/>
  <c r="AE84" i="5"/>
  <c r="V85" i="5"/>
  <c r="W85" i="5"/>
  <c r="X85" i="5"/>
  <c r="Y85" i="5"/>
  <c r="Z85" i="5"/>
  <c r="AA85" i="5"/>
  <c r="AB85" i="5"/>
  <c r="AC85" i="5"/>
  <c r="AD85" i="5"/>
  <c r="AE85" i="5"/>
  <c r="V86" i="5"/>
  <c r="W86" i="5"/>
  <c r="X86" i="5"/>
  <c r="Y86" i="5"/>
  <c r="Z86" i="5"/>
  <c r="AA86" i="5"/>
  <c r="AB86" i="5"/>
  <c r="AC86" i="5"/>
  <c r="AD86" i="5"/>
  <c r="AE86" i="5"/>
  <c r="V87" i="5"/>
  <c r="W87" i="5"/>
  <c r="X87" i="5"/>
  <c r="Y87" i="5"/>
  <c r="Z87" i="5"/>
  <c r="AA87" i="5"/>
  <c r="AB87" i="5"/>
  <c r="AC87" i="5"/>
  <c r="AD87" i="5"/>
  <c r="AE87" i="5"/>
  <c r="V88" i="5"/>
  <c r="W88" i="5"/>
  <c r="X88" i="5"/>
  <c r="Y88" i="5"/>
  <c r="Z88" i="5"/>
  <c r="AA88" i="5"/>
  <c r="AB88" i="5"/>
  <c r="AC88" i="5"/>
  <c r="AD88" i="5"/>
  <c r="AE88" i="5"/>
  <c r="V89" i="5"/>
  <c r="W89" i="5"/>
  <c r="X89" i="5"/>
  <c r="Y89" i="5"/>
  <c r="Z89" i="5"/>
  <c r="AA89" i="5"/>
  <c r="AB89" i="5"/>
  <c r="AC89" i="5"/>
  <c r="AD89" i="5"/>
  <c r="AE89" i="5"/>
  <c r="V90" i="5"/>
  <c r="W90" i="5"/>
  <c r="X90" i="5"/>
  <c r="Y90" i="5"/>
  <c r="Z90" i="5"/>
  <c r="AA90" i="5"/>
  <c r="AB90" i="5"/>
  <c r="AC90" i="5"/>
  <c r="AD90" i="5"/>
  <c r="AE90" i="5"/>
  <c r="V91" i="5"/>
  <c r="W91" i="5"/>
  <c r="X91" i="5"/>
  <c r="Y91" i="5"/>
  <c r="Z91" i="5"/>
  <c r="AA91" i="5"/>
  <c r="AB91" i="5"/>
  <c r="AC91" i="5"/>
  <c r="AD91" i="5"/>
  <c r="AE91" i="5"/>
  <c r="V92" i="5"/>
  <c r="W92" i="5"/>
  <c r="X92" i="5"/>
  <c r="Y92" i="5"/>
  <c r="Z92" i="5"/>
  <c r="AA92" i="5"/>
  <c r="AB92" i="5"/>
  <c r="AC92" i="5"/>
  <c r="AD92" i="5"/>
  <c r="AE92" i="5"/>
  <c r="V93" i="5"/>
  <c r="W93" i="5"/>
  <c r="X93" i="5"/>
  <c r="Y93" i="5"/>
  <c r="Z93" i="5"/>
  <c r="AA93" i="5"/>
  <c r="AB93" i="5"/>
  <c r="AC93" i="5"/>
  <c r="AD93" i="5"/>
  <c r="AE93" i="5"/>
  <c r="V94" i="5"/>
  <c r="W94" i="5"/>
  <c r="X94" i="5"/>
  <c r="Y94" i="5"/>
  <c r="Z94" i="5"/>
  <c r="AA94" i="5"/>
  <c r="AB94" i="5"/>
  <c r="AC94" i="5"/>
  <c r="AD94" i="5"/>
  <c r="AE94" i="5"/>
  <c r="V95" i="5"/>
  <c r="W95" i="5"/>
  <c r="X95" i="5"/>
  <c r="Y95" i="5"/>
  <c r="Z95" i="5"/>
  <c r="AA95" i="5"/>
  <c r="AB95" i="5"/>
  <c r="AC95" i="5"/>
  <c r="AD95" i="5"/>
  <c r="AE95" i="5"/>
  <c r="V96" i="5"/>
  <c r="W96" i="5"/>
  <c r="X96" i="5"/>
  <c r="Y96" i="5"/>
  <c r="Z96" i="5"/>
  <c r="AA96" i="5"/>
  <c r="AB96" i="5"/>
  <c r="AC96" i="5"/>
  <c r="AD96" i="5"/>
  <c r="AE96" i="5"/>
  <c r="U84" i="5"/>
  <c r="U85" i="5"/>
  <c r="U86" i="5"/>
  <c r="U87" i="5"/>
  <c r="U88" i="5"/>
  <c r="U89" i="5"/>
  <c r="U90" i="5"/>
  <c r="U91" i="5"/>
  <c r="U92" i="5"/>
  <c r="U93" i="5"/>
  <c r="U94" i="5"/>
  <c r="U95" i="5"/>
  <c r="U96" i="5"/>
  <c r="U83" i="5"/>
  <c r="H24" i="5"/>
  <c r="I24" i="5"/>
  <c r="J24" i="5"/>
  <c r="K24" i="5"/>
  <c r="L24" i="5"/>
  <c r="M24" i="5"/>
  <c r="N24" i="5"/>
  <c r="O24" i="5"/>
  <c r="P24" i="5"/>
  <c r="Q24" i="5"/>
  <c r="R24" i="5"/>
  <c r="S24" i="5"/>
  <c r="T24" i="5"/>
  <c r="U24" i="5"/>
  <c r="V24" i="5"/>
  <c r="W24" i="5"/>
  <c r="X24" i="5"/>
  <c r="Y24" i="5"/>
  <c r="Z24" i="5"/>
  <c r="AA24" i="5"/>
  <c r="AB24" i="5"/>
  <c r="AC24" i="5"/>
  <c r="AD24" i="5"/>
  <c r="AE24" i="5"/>
  <c r="AF24" i="5"/>
  <c r="AG24" i="5"/>
  <c r="AH24" i="5"/>
  <c r="AI24" i="5"/>
  <c r="AJ24" i="5"/>
  <c r="AK24" i="5"/>
  <c r="AL24" i="5"/>
  <c r="AM24" i="5"/>
  <c r="AN24" i="5"/>
  <c r="AO24" i="5"/>
  <c r="AP24" i="5"/>
  <c r="AQ24" i="5"/>
  <c r="AR24" i="5"/>
  <c r="AS24" i="5"/>
  <c r="AT24" i="5"/>
  <c r="AU24" i="5"/>
  <c r="AV24" i="5"/>
  <c r="AW24" i="5"/>
  <c r="AX24" i="5"/>
  <c r="AY24" i="5"/>
  <c r="AZ24" i="5"/>
  <c r="BA24" i="5"/>
  <c r="BB24" i="5"/>
  <c r="BC24" i="5"/>
  <c r="BD24" i="5"/>
  <c r="BE24" i="5"/>
  <c r="H25" i="5"/>
  <c r="I25" i="5"/>
  <c r="J25" i="5"/>
  <c r="K25" i="5"/>
  <c r="L25" i="5"/>
  <c r="M25" i="5"/>
  <c r="N25" i="5"/>
  <c r="O25" i="5"/>
  <c r="P25" i="5"/>
  <c r="Q25" i="5"/>
  <c r="R25" i="5"/>
  <c r="S25" i="5"/>
  <c r="T25" i="5"/>
  <c r="U25" i="5"/>
  <c r="V25" i="5"/>
  <c r="W25" i="5"/>
  <c r="X25" i="5"/>
  <c r="Y25" i="5"/>
  <c r="Z25" i="5"/>
  <c r="AA25" i="5"/>
  <c r="AB25" i="5"/>
  <c r="AC25" i="5"/>
  <c r="AD25" i="5"/>
  <c r="AE25" i="5"/>
  <c r="AF25" i="5"/>
  <c r="AG25" i="5"/>
  <c r="AH25" i="5"/>
  <c r="AI25" i="5"/>
  <c r="AJ25" i="5"/>
  <c r="AK25" i="5"/>
  <c r="AL25" i="5"/>
  <c r="AM25" i="5"/>
  <c r="AN25" i="5"/>
  <c r="AO25" i="5"/>
  <c r="AP25" i="5"/>
  <c r="AQ25" i="5"/>
  <c r="AR25" i="5"/>
  <c r="AS25" i="5"/>
  <c r="AT25" i="5"/>
  <c r="AU25" i="5"/>
  <c r="AV25" i="5"/>
  <c r="AW25" i="5"/>
  <c r="AX25" i="5"/>
  <c r="AY25" i="5"/>
  <c r="AZ25" i="5"/>
  <c r="BA25" i="5"/>
  <c r="BB25" i="5"/>
  <c r="BC25" i="5"/>
  <c r="BD25" i="5"/>
  <c r="BE25" i="5"/>
  <c r="H26" i="5"/>
  <c r="I26" i="5"/>
  <c r="J26" i="5"/>
  <c r="K26" i="5"/>
  <c r="L26" i="5"/>
  <c r="M26" i="5"/>
  <c r="N26" i="5"/>
  <c r="O26" i="5"/>
  <c r="P26" i="5"/>
  <c r="Q26" i="5"/>
  <c r="R26" i="5"/>
  <c r="S26" i="5"/>
  <c r="T26" i="5"/>
  <c r="U26" i="5"/>
  <c r="V26" i="5"/>
  <c r="W26" i="5"/>
  <c r="X26" i="5"/>
  <c r="Y26" i="5"/>
  <c r="Z26" i="5"/>
  <c r="AA26" i="5"/>
  <c r="AB26" i="5"/>
  <c r="AC26" i="5"/>
  <c r="AD26" i="5"/>
  <c r="AE26" i="5"/>
  <c r="AF26" i="5"/>
  <c r="AG26" i="5"/>
  <c r="AH26" i="5"/>
  <c r="AI26" i="5"/>
  <c r="AJ26" i="5"/>
  <c r="AK26" i="5"/>
  <c r="AL26" i="5"/>
  <c r="AM26" i="5"/>
  <c r="AN26" i="5"/>
  <c r="AO26" i="5"/>
  <c r="AP26" i="5"/>
  <c r="AQ26" i="5"/>
  <c r="AR26" i="5"/>
  <c r="AS26" i="5"/>
  <c r="AT26" i="5"/>
  <c r="AU26" i="5"/>
  <c r="AV26" i="5"/>
  <c r="AW26" i="5"/>
  <c r="AX26" i="5"/>
  <c r="AY26" i="5"/>
  <c r="AZ26" i="5"/>
  <c r="BA26" i="5"/>
  <c r="BB26" i="5"/>
  <c r="BC26" i="5"/>
  <c r="BD26" i="5"/>
  <c r="BE26" i="5"/>
  <c r="H27" i="5"/>
  <c r="I27" i="5"/>
  <c r="J27" i="5"/>
  <c r="K27" i="5"/>
  <c r="L27" i="5"/>
  <c r="M27" i="5"/>
  <c r="N27" i="5"/>
  <c r="O27" i="5"/>
  <c r="P27" i="5"/>
  <c r="Q27" i="5"/>
  <c r="R27" i="5"/>
  <c r="S27" i="5"/>
  <c r="T27" i="5"/>
  <c r="U27" i="5"/>
  <c r="V27" i="5"/>
  <c r="W27" i="5"/>
  <c r="X27" i="5"/>
  <c r="Y27" i="5"/>
  <c r="Z27" i="5"/>
  <c r="AA27" i="5"/>
  <c r="AB27" i="5"/>
  <c r="AC27" i="5"/>
  <c r="AD27" i="5"/>
  <c r="AE27" i="5"/>
  <c r="AF27" i="5"/>
  <c r="AG27" i="5"/>
  <c r="AH27" i="5"/>
  <c r="AI27" i="5"/>
  <c r="AJ27" i="5"/>
  <c r="AK27" i="5"/>
  <c r="AL27" i="5"/>
  <c r="AM27" i="5"/>
  <c r="AN27" i="5"/>
  <c r="AO27" i="5"/>
  <c r="AP27" i="5"/>
  <c r="AQ27" i="5"/>
  <c r="AR27" i="5"/>
  <c r="AS27" i="5"/>
  <c r="AT27" i="5"/>
  <c r="AU27" i="5"/>
  <c r="AV27" i="5"/>
  <c r="AW27" i="5"/>
  <c r="AX27" i="5"/>
  <c r="AY27" i="5"/>
  <c r="AZ27" i="5"/>
  <c r="BA27" i="5"/>
  <c r="BB27" i="5"/>
  <c r="BC27" i="5"/>
  <c r="BD27" i="5"/>
  <c r="BE27" i="5"/>
  <c r="H28" i="5"/>
  <c r="I28" i="5"/>
  <c r="J28" i="5"/>
  <c r="K28" i="5"/>
  <c r="L28" i="5"/>
  <c r="M28" i="5"/>
  <c r="N28" i="5"/>
  <c r="O28" i="5"/>
  <c r="P28" i="5"/>
  <c r="Q28" i="5"/>
  <c r="R28" i="5"/>
  <c r="S28" i="5"/>
  <c r="T28" i="5"/>
  <c r="U28" i="5"/>
  <c r="V28" i="5"/>
  <c r="W28" i="5"/>
  <c r="X28" i="5"/>
  <c r="Y28" i="5"/>
  <c r="Z28" i="5"/>
  <c r="AA28" i="5"/>
  <c r="AB28" i="5"/>
  <c r="AC28" i="5"/>
  <c r="AD28" i="5"/>
  <c r="AE28" i="5"/>
  <c r="AF28" i="5"/>
  <c r="AG28" i="5"/>
  <c r="AH28" i="5"/>
  <c r="AI28" i="5"/>
  <c r="AJ28" i="5"/>
  <c r="AK28" i="5"/>
  <c r="AL28" i="5"/>
  <c r="AM28" i="5"/>
  <c r="AN28" i="5"/>
  <c r="AO28" i="5"/>
  <c r="AP28" i="5"/>
  <c r="AQ28" i="5"/>
  <c r="AR28" i="5"/>
  <c r="AS28" i="5"/>
  <c r="AT28" i="5"/>
  <c r="AU28" i="5"/>
  <c r="AV28" i="5"/>
  <c r="AW28" i="5"/>
  <c r="AX28" i="5"/>
  <c r="AY28" i="5"/>
  <c r="AZ28" i="5"/>
  <c r="BA28" i="5"/>
  <c r="BB28" i="5"/>
  <c r="BC28" i="5"/>
  <c r="BD28" i="5"/>
  <c r="BE28" i="5"/>
  <c r="H29" i="5"/>
  <c r="I29" i="5"/>
  <c r="J29" i="5"/>
  <c r="K29" i="5"/>
  <c r="L29" i="5"/>
  <c r="M29" i="5"/>
  <c r="N29" i="5"/>
  <c r="O29" i="5"/>
  <c r="P29" i="5"/>
  <c r="Q29" i="5"/>
  <c r="R29" i="5"/>
  <c r="S29" i="5"/>
  <c r="T29" i="5"/>
  <c r="U29" i="5"/>
  <c r="V29" i="5"/>
  <c r="W29" i="5"/>
  <c r="X29" i="5"/>
  <c r="Y29" i="5"/>
  <c r="Z29" i="5"/>
  <c r="AA29" i="5"/>
  <c r="AB29" i="5"/>
  <c r="AC29" i="5"/>
  <c r="AD29" i="5"/>
  <c r="AE29" i="5"/>
  <c r="AF29" i="5"/>
  <c r="AG29" i="5"/>
  <c r="AH29" i="5"/>
  <c r="AI29" i="5"/>
  <c r="AJ29" i="5"/>
  <c r="AK29" i="5"/>
  <c r="AL29" i="5"/>
  <c r="AM29" i="5"/>
  <c r="AN29" i="5"/>
  <c r="AO29" i="5"/>
  <c r="AP29" i="5"/>
  <c r="AQ29" i="5"/>
  <c r="AR29" i="5"/>
  <c r="AS29" i="5"/>
  <c r="AT29" i="5"/>
  <c r="AU29" i="5"/>
  <c r="AV29" i="5"/>
  <c r="AW29" i="5"/>
  <c r="AX29" i="5"/>
  <c r="AY29" i="5"/>
  <c r="AZ29" i="5"/>
  <c r="BA29" i="5"/>
  <c r="BB29" i="5"/>
  <c r="BC29" i="5"/>
  <c r="BD29" i="5"/>
  <c r="BE29" i="5"/>
  <c r="H30" i="5"/>
  <c r="I30" i="5"/>
  <c r="J30" i="5"/>
  <c r="K30" i="5"/>
  <c r="L30" i="5"/>
  <c r="M30" i="5"/>
  <c r="N30" i="5"/>
  <c r="O30" i="5"/>
  <c r="P30" i="5"/>
  <c r="Q30" i="5"/>
  <c r="R30" i="5"/>
  <c r="S30" i="5"/>
  <c r="T30" i="5"/>
  <c r="U30" i="5"/>
  <c r="V30" i="5"/>
  <c r="W30" i="5"/>
  <c r="X30" i="5"/>
  <c r="Y30" i="5"/>
  <c r="Z30" i="5"/>
  <c r="AA30" i="5"/>
  <c r="AB30" i="5"/>
  <c r="AC30" i="5"/>
  <c r="AD30" i="5"/>
  <c r="AE30" i="5"/>
  <c r="AF30" i="5"/>
  <c r="AG30" i="5"/>
  <c r="AH30" i="5"/>
  <c r="AI30" i="5"/>
  <c r="AJ30" i="5"/>
  <c r="AK30" i="5"/>
  <c r="AL30" i="5"/>
  <c r="AM30" i="5"/>
  <c r="AN30" i="5"/>
  <c r="AO30" i="5"/>
  <c r="AP30" i="5"/>
  <c r="AQ30" i="5"/>
  <c r="AR30" i="5"/>
  <c r="AS30" i="5"/>
  <c r="AT30" i="5"/>
  <c r="AU30" i="5"/>
  <c r="AV30" i="5"/>
  <c r="AW30" i="5"/>
  <c r="AX30" i="5"/>
  <c r="AY30" i="5"/>
  <c r="AZ30" i="5"/>
  <c r="BA30" i="5"/>
  <c r="BB30" i="5"/>
  <c r="BC30" i="5"/>
  <c r="BD30" i="5"/>
  <c r="BE30" i="5"/>
  <c r="H31" i="5"/>
  <c r="I31" i="5"/>
  <c r="J31" i="5"/>
  <c r="K31" i="5"/>
  <c r="L31" i="5"/>
  <c r="M31" i="5"/>
  <c r="N31" i="5"/>
  <c r="O31" i="5"/>
  <c r="P31" i="5"/>
  <c r="Q31" i="5"/>
  <c r="R31" i="5"/>
  <c r="S31" i="5"/>
  <c r="T31" i="5"/>
  <c r="U31" i="5"/>
  <c r="V31" i="5"/>
  <c r="W31" i="5"/>
  <c r="X31" i="5"/>
  <c r="Y31" i="5"/>
  <c r="Z31" i="5"/>
  <c r="AA31" i="5"/>
  <c r="AB31" i="5"/>
  <c r="AC31" i="5"/>
  <c r="AD31" i="5"/>
  <c r="AE31" i="5"/>
  <c r="AF31" i="5"/>
  <c r="AG31" i="5"/>
  <c r="AH31" i="5"/>
  <c r="AI31" i="5"/>
  <c r="AJ31" i="5"/>
  <c r="AK31" i="5"/>
  <c r="AL31" i="5"/>
  <c r="AM31" i="5"/>
  <c r="AN31" i="5"/>
  <c r="AO31" i="5"/>
  <c r="AP31" i="5"/>
  <c r="AQ31" i="5"/>
  <c r="AR31" i="5"/>
  <c r="AS31" i="5"/>
  <c r="AT31" i="5"/>
  <c r="AU31" i="5"/>
  <c r="AV31" i="5"/>
  <c r="AW31" i="5"/>
  <c r="AX31" i="5"/>
  <c r="AY31" i="5"/>
  <c r="AZ31" i="5"/>
  <c r="BA31" i="5"/>
  <c r="BB31" i="5"/>
  <c r="BC31" i="5"/>
  <c r="BD31" i="5"/>
  <c r="BE31" i="5"/>
  <c r="H32" i="5"/>
  <c r="I32" i="5"/>
  <c r="J32" i="5"/>
  <c r="K32" i="5"/>
  <c r="L32" i="5"/>
  <c r="M32" i="5"/>
  <c r="N32" i="5"/>
  <c r="O32" i="5"/>
  <c r="P32" i="5"/>
  <c r="Q32" i="5"/>
  <c r="R32" i="5"/>
  <c r="S32" i="5"/>
  <c r="T32" i="5"/>
  <c r="U32" i="5"/>
  <c r="V32" i="5"/>
  <c r="W32" i="5"/>
  <c r="X32" i="5"/>
  <c r="Y32" i="5"/>
  <c r="Z32" i="5"/>
  <c r="AA32" i="5"/>
  <c r="AB32" i="5"/>
  <c r="AC32" i="5"/>
  <c r="AD32" i="5"/>
  <c r="AE32" i="5"/>
  <c r="AF32" i="5"/>
  <c r="AG32" i="5"/>
  <c r="AH32" i="5"/>
  <c r="AI32" i="5"/>
  <c r="AJ32" i="5"/>
  <c r="AK32" i="5"/>
  <c r="AL32" i="5"/>
  <c r="AM32" i="5"/>
  <c r="AN32" i="5"/>
  <c r="AO32" i="5"/>
  <c r="AP32" i="5"/>
  <c r="AQ32" i="5"/>
  <c r="AR32" i="5"/>
  <c r="AS32" i="5"/>
  <c r="AT32" i="5"/>
  <c r="AU32" i="5"/>
  <c r="AV32" i="5"/>
  <c r="AW32" i="5"/>
  <c r="AX32" i="5"/>
  <c r="AY32" i="5"/>
  <c r="AZ32" i="5"/>
  <c r="BA32" i="5"/>
  <c r="BB32" i="5"/>
  <c r="BC32" i="5"/>
  <c r="BD32" i="5"/>
  <c r="BE32" i="5"/>
  <c r="H33" i="5"/>
  <c r="I33" i="5"/>
  <c r="J33" i="5"/>
  <c r="K33" i="5"/>
  <c r="L33" i="5"/>
  <c r="M33" i="5"/>
  <c r="N33" i="5"/>
  <c r="O33" i="5"/>
  <c r="P33" i="5"/>
  <c r="Q33" i="5"/>
  <c r="R33" i="5"/>
  <c r="S33" i="5"/>
  <c r="T33" i="5"/>
  <c r="U33" i="5"/>
  <c r="V33" i="5"/>
  <c r="W33" i="5"/>
  <c r="X33" i="5"/>
  <c r="Y33" i="5"/>
  <c r="Z33" i="5"/>
  <c r="AA33" i="5"/>
  <c r="AB33" i="5"/>
  <c r="AC33" i="5"/>
  <c r="AD33" i="5"/>
  <c r="AE33" i="5"/>
  <c r="AF33" i="5"/>
  <c r="AG33" i="5"/>
  <c r="AH33" i="5"/>
  <c r="AI33" i="5"/>
  <c r="AJ33" i="5"/>
  <c r="AK33" i="5"/>
  <c r="AL33" i="5"/>
  <c r="AM33" i="5"/>
  <c r="AN33" i="5"/>
  <c r="AO33" i="5"/>
  <c r="AP33" i="5"/>
  <c r="AQ33" i="5"/>
  <c r="AR33" i="5"/>
  <c r="AS33" i="5"/>
  <c r="AT33" i="5"/>
  <c r="AU33" i="5"/>
  <c r="AV33" i="5"/>
  <c r="AW33" i="5"/>
  <c r="AX33" i="5"/>
  <c r="AY33" i="5"/>
  <c r="AZ33" i="5"/>
  <c r="BA33" i="5"/>
  <c r="BB33" i="5"/>
  <c r="BC33" i="5"/>
  <c r="BD33" i="5"/>
  <c r="BE33" i="5"/>
  <c r="C23" i="5"/>
  <c r="D23" i="5" s="1"/>
  <c r="E23" i="5" s="1"/>
  <c r="F23" i="5" s="1"/>
  <c r="G23" i="5" s="1"/>
  <c r="H23" i="5" s="1"/>
  <c r="I23" i="5" s="1"/>
  <c r="J23" i="5" s="1"/>
  <c r="K23" i="5" s="1"/>
  <c r="L23" i="5" s="1"/>
  <c r="M23" i="5" s="1"/>
  <c r="N23" i="5" s="1"/>
  <c r="O23" i="5" s="1"/>
  <c r="P23" i="5" s="1"/>
  <c r="Q23" i="5" s="1"/>
  <c r="R23" i="5" s="1"/>
  <c r="S23" i="5" s="1"/>
  <c r="T23" i="5" s="1"/>
  <c r="U23" i="5" s="1"/>
  <c r="V23" i="5" s="1"/>
  <c r="W23" i="5" s="1"/>
  <c r="X23" i="5" s="1"/>
  <c r="Y23" i="5" s="1"/>
  <c r="Z23" i="5" s="1"/>
  <c r="AA23" i="5" s="1"/>
  <c r="AB23" i="5" s="1"/>
  <c r="AC23" i="5" s="1"/>
  <c r="AD23" i="5" s="1"/>
  <c r="AE23" i="5" s="1"/>
  <c r="AF23" i="5" s="1"/>
  <c r="AG23" i="5" s="1"/>
  <c r="AH23" i="5" s="1"/>
  <c r="AI23" i="5" s="1"/>
  <c r="AJ23" i="5" s="1"/>
  <c r="AK23" i="5" s="1"/>
  <c r="AL23" i="5" s="1"/>
  <c r="AM23" i="5" s="1"/>
  <c r="AN23" i="5" s="1"/>
  <c r="AO23" i="5" s="1"/>
  <c r="AP23" i="5" s="1"/>
  <c r="AQ23" i="5" s="1"/>
  <c r="AR23" i="5" s="1"/>
  <c r="AS23" i="5" s="1"/>
  <c r="AT23" i="5" s="1"/>
  <c r="AU23" i="5" s="1"/>
  <c r="AV23" i="5" s="1"/>
  <c r="AW23" i="5" s="1"/>
  <c r="AX23" i="5" s="1"/>
  <c r="AY23" i="5" s="1"/>
  <c r="AZ23" i="5" s="1"/>
  <c r="BA23" i="5" s="1"/>
  <c r="BB23" i="5" s="1"/>
  <c r="BC23" i="5" s="1"/>
  <c r="BD23" i="5" s="1"/>
  <c r="BE23" i="5" s="1"/>
  <c r="C8" i="5"/>
  <c r="D8" i="5" s="1"/>
  <c r="E8" i="5" s="1"/>
  <c r="F8" i="5" s="1"/>
  <c r="G8" i="5" s="1"/>
  <c r="H8" i="5" s="1"/>
  <c r="I8" i="5" s="1"/>
  <c r="J8" i="5" s="1"/>
  <c r="K8" i="5" s="1"/>
  <c r="L8" i="5" s="1"/>
  <c r="M8" i="5" s="1"/>
  <c r="N8" i="5" s="1"/>
  <c r="O8" i="5" s="1"/>
  <c r="P8" i="5" s="1"/>
  <c r="Q8" i="5" s="1"/>
  <c r="R8" i="5" s="1"/>
  <c r="S8" i="5" s="1"/>
  <c r="T8" i="5" s="1"/>
  <c r="U8" i="5" s="1"/>
  <c r="V8" i="5" s="1"/>
  <c r="W8" i="5" s="1"/>
  <c r="X8" i="5" s="1"/>
  <c r="Y8" i="5" s="1"/>
  <c r="Z8" i="5" s="1"/>
  <c r="AA8" i="5" s="1"/>
  <c r="AB8" i="5" s="1"/>
  <c r="AC8" i="5" s="1"/>
  <c r="AD8" i="5" s="1"/>
  <c r="AE8" i="5" s="1"/>
  <c r="AF8" i="5" s="1"/>
  <c r="AG8" i="5" s="1"/>
  <c r="AH8" i="5" s="1"/>
  <c r="AI8" i="5" s="1"/>
  <c r="AJ8" i="5" s="1"/>
  <c r="AK8" i="5" s="1"/>
  <c r="AL8" i="5" s="1"/>
  <c r="AM8" i="5" s="1"/>
  <c r="AN8" i="5" s="1"/>
  <c r="AO8" i="5" s="1"/>
  <c r="AP8" i="5" s="1"/>
  <c r="AQ8" i="5" s="1"/>
  <c r="AR8" i="5" s="1"/>
  <c r="AS8" i="5" s="1"/>
  <c r="AT8" i="5" s="1"/>
  <c r="AU8" i="5" s="1"/>
  <c r="AV8" i="5" s="1"/>
  <c r="AW8" i="5" s="1"/>
  <c r="AX8" i="5" s="1"/>
  <c r="AY8" i="5" s="1"/>
  <c r="AZ8" i="5" s="1"/>
  <c r="BA8" i="5" s="1"/>
  <c r="BB8" i="5" s="1"/>
  <c r="BC8" i="5" s="1"/>
  <c r="BD8" i="5" s="1"/>
  <c r="BE8" i="5" s="1"/>
  <c r="T96" i="5"/>
  <c r="S96" i="5"/>
  <c r="R96" i="5"/>
  <c r="Q96" i="5"/>
  <c r="P96" i="5"/>
  <c r="O96" i="5"/>
  <c r="N96" i="5"/>
  <c r="M96" i="5"/>
  <c r="L96" i="5"/>
  <c r="K96" i="5"/>
  <c r="J96" i="5"/>
  <c r="I96" i="5"/>
  <c r="H96" i="5"/>
  <c r="G96" i="5"/>
  <c r="F96" i="5"/>
  <c r="E96" i="5"/>
  <c r="D96" i="5"/>
  <c r="C96" i="5"/>
  <c r="B96" i="5"/>
  <c r="T95" i="5"/>
  <c r="S95" i="5"/>
  <c r="R95" i="5"/>
  <c r="Q95" i="5"/>
  <c r="P95" i="5"/>
  <c r="O95" i="5"/>
  <c r="N95" i="5"/>
  <c r="M95" i="5"/>
  <c r="L95" i="5"/>
  <c r="K95" i="5"/>
  <c r="J95" i="5"/>
  <c r="I95" i="5"/>
  <c r="H95" i="5"/>
  <c r="G95" i="5"/>
  <c r="F95" i="5"/>
  <c r="E95" i="5"/>
  <c r="D95" i="5"/>
  <c r="C95" i="5"/>
  <c r="B95" i="5"/>
  <c r="T94" i="5"/>
  <c r="S94" i="5"/>
  <c r="R94" i="5"/>
  <c r="Q94" i="5"/>
  <c r="P94" i="5"/>
  <c r="O94" i="5"/>
  <c r="N94" i="5"/>
  <c r="M94" i="5"/>
  <c r="L94" i="5"/>
  <c r="K94" i="5"/>
  <c r="J94" i="5"/>
  <c r="I94" i="5"/>
  <c r="H94" i="5"/>
  <c r="G94" i="5"/>
  <c r="F94" i="5"/>
  <c r="E94" i="5"/>
  <c r="D94" i="5"/>
  <c r="C94" i="5"/>
  <c r="B94" i="5"/>
  <c r="T93" i="5"/>
  <c r="S93" i="5"/>
  <c r="R93" i="5"/>
  <c r="Q93" i="5"/>
  <c r="P93" i="5"/>
  <c r="O93" i="5"/>
  <c r="N93" i="5"/>
  <c r="M93" i="5"/>
  <c r="L93" i="5"/>
  <c r="K93" i="5"/>
  <c r="J93" i="5"/>
  <c r="I93" i="5"/>
  <c r="H93" i="5"/>
  <c r="G93" i="5"/>
  <c r="F93" i="5"/>
  <c r="E93" i="5"/>
  <c r="D93" i="5"/>
  <c r="C93" i="5"/>
  <c r="B93" i="5"/>
  <c r="T92" i="5"/>
  <c r="S92" i="5"/>
  <c r="R92" i="5"/>
  <c r="Q92" i="5"/>
  <c r="P92" i="5"/>
  <c r="O92" i="5"/>
  <c r="N92" i="5"/>
  <c r="M92" i="5"/>
  <c r="L92" i="5"/>
  <c r="K92" i="5"/>
  <c r="J92" i="5"/>
  <c r="I92" i="5"/>
  <c r="H92" i="5"/>
  <c r="G92" i="5"/>
  <c r="F92" i="5"/>
  <c r="E92" i="5"/>
  <c r="D92" i="5"/>
  <c r="C92" i="5"/>
  <c r="B92" i="5"/>
  <c r="T91" i="5"/>
  <c r="S91" i="5"/>
  <c r="R91" i="5"/>
  <c r="Q91" i="5"/>
  <c r="P91" i="5"/>
  <c r="O91" i="5"/>
  <c r="N91" i="5"/>
  <c r="M91" i="5"/>
  <c r="L91" i="5"/>
  <c r="K91" i="5"/>
  <c r="J91" i="5"/>
  <c r="I91" i="5"/>
  <c r="H91" i="5"/>
  <c r="G91" i="5"/>
  <c r="F91" i="5"/>
  <c r="E91" i="5"/>
  <c r="D91" i="5"/>
  <c r="C91" i="5"/>
  <c r="B91" i="5"/>
  <c r="T90" i="5"/>
  <c r="S90" i="5"/>
  <c r="R90" i="5"/>
  <c r="Q90" i="5"/>
  <c r="P90" i="5"/>
  <c r="O90" i="5"/>
  <c r="N90" i="5"/>
  <c r="M90" i="5"/>
  <c r="L90" i="5"/>
  <c r="K90" i="5"/>
  <c r="J90" i="5"/>
  <c r="I90" i="5"/>
  <c r="H90" i="5"/>
  <c r="G90" i="5"/>
  <c r="F90" i="5"/>
  <c r="E90" i="5"/>
  <c r="D90" i="5"/>
  <c r="C90" i="5"/>
  <c r="B90" i="5"/>
  <c r="T89" i="5"/>
  <c r="S89" i="5"/>
  <c r="R89" i="5"/>
  <c r="Q89" i="5"/>
  <c r="P89" i="5"/>
  <c r="O89" i="5"/>
  <c r="N89" i="5"/>
  <c r="M89" i="5"/>
  <c r="L89" i="5"/>
  <c r="K89" i="5"/>
  <c r="J89" i="5"/>
  <c r="I89" i="5"/>
  <c r="H89" i="5"/>
  <c r="G89" i="5"/>
  <c r="F89" i="5"/>
  <c r="E89" i="5"/>
  <c r="D89" i="5"/>
  <c r="C89" i="5"/>
  <c r="B89" i="5"/>
  <c r="T88" i="5"/>
  <c r="S88" i="5"/>
  <c r="R88" i="5"/>
  <c r="Q88" i="5"/>
  <c r="P88" i="5"/>
  <c r="O88" i="5"/>
  <c r="N88" i="5"/>
  <c r="M88" i="5"/>
  <c r="L88" i="5"/>
  <c r="K88" i="5"/>
  <c r="J88" i="5"/>
  <c r="I88" i="5"/>
  <c r="H88" i="5"/>
  <c r="G88" i="5"/>
  <c r="F88" i="5"/>
  <c r="E88" i="5"/>
  <c r="D88" i="5"/>
  <c r="C88" i="5"/>
  <c r="B88" i="5"/>
  <c r="T87" i="5"/>
  <c r="S87" i="5"/>
  <c r="R87" i="5"/>
  <c r="Q87" i="5"/>
  <c r="P87" i="5"/>
  <c r="O87" i="5"/>
  <c r="N87" i="5"/>
  <c r="M87" i="5"/>
  <c r="L87" i="5"/>
  <c r="K87" i="5"/>
  <c r="J87" i="5"/>
  <c r="I87" i="5"/>
  <c r="H87" i="5"/>
  <c r="G87" i="5"/>
  <c r="F87" i="5"/>
  <c r="E87" i="5"/>
  <c r="D87" i="5"/>
  <c r="C87" i="5"/>
  <c r="B87" i="5"/>
  <c r="T86" i="5"/>
  <c r="S86" i="5"/>
  <c r="R86" i="5"/>
  <c r="Q86" i="5"/>
  <c r="P86" i="5"/>
  <c r="O86" i="5"/>
  <c r="N86" i="5"/>
  <c r="M86" i="5"/>
  <c r="L86" i="5"/>
  <c r="K86" i="5"/>
  <c r="J86" i="5"/>
  <c r="I86" i="5"/>
  <c r="H86" i="5"/>
  <c r="G86" i="5"/>
  <c r="F86" i="5"/>
  <c r="E86" i="5"/>
  <c r="D86" i="5"/>
  <c r="C86" i="5"/>
  <c r="B86" i="5"/>
  <c r="T85" i="5"/>
  <c r="S85" i="5"/>
  <c r="R85" i="5"/>
  <c r="Q85" i="5"/>
  <c r="P85" i="5"/>
  <c r="O85" i="5"/>
  <c r="N85" i="5"/>
  <c r="M85" i="5"/>
  <c r="L85" i="5"/>
  <c r="K85" i="5"/>
  <c r="J85" i="5"/>
  <c r="I85" i="5"/>
  <c r="H85" i="5"/>
  <c r="G85" i="5"/>
  <c r="F85" i="5"/>
  <c r="E85" i="5"/>
  <c r="D85" i="5"/>
  <c r="C85" i="5"/>
  <c r="B85" i="5"/>
  <c r="T84" i="5"/>
  <c r="S84" i="5"/>
  <c r="R84" i="5"/>
  <c r="Q84" i="5"/>
  <c r="P84" i="5"/>
  <c r="O84" i="5"/>
  <c r="N84" i="5"/>
  <c r="M84" i="5"/>
  <c r="L84" i="5"/>
  <c r="K84" i="5"/>
  <c r="J84" i="5"/>
  <c r="I84" i="5"/>
  <c r="H84" i="5"/>
  <c r="G84" i="5"/>
  <c r="F84" i="5"/>
  <c r="E84" i="5"/>
  <c r="D84" i="5"/>
  <c r="C84" i="5"/>
  <c r="B84" i="5"/>
  <c r="T83" i="5"/>
  <c r="S83" i="5"/>
  <c r="R83" i="5"/>
  <c r="Q83" i="5"/>
  <c r="P83" i="5"/>
  <c r="O83" i="5"/>
  <c r="N83" i="5"/>
  <c r="M83" i="5"/>
  <c r="L83" i="5"/>
  <c r="K83" i="5"/>
  <c r="J83" i="5"/>
  <c r="I83" i="5"/>
  <c r="H83" i="5"/>
  <c r="G83" i="5"/>
  <c r="F83" i="5"/>
  <c r="E83" i="5"/>
  <c r="D83" i="5"/>
  <c r="C83" i="5"/>
  <c r="B83" i="5"/>
  <c r="C55" i="5"/>
  <c r="D55" i="5" s="1"/>
  <c r="E55" i="5" s="1"/>
  <c r="F55" i="5" s="1"/>
  <c r="G55" i="5" s="1"/>
  <c r="H55" i="5" s="1"/>
  <c r="I55" i="5" s="1"/>
  <c r="J55" i="5" s="1"/>
  <c r="K55" i="5" s="1"/>
  <c r="L55" i="5" s="1"/>
  <c r="M55" i="5" s="1"/>
  <c r="N55" i="5" s="1"/>
  <c r="O55" i="5" s="1"/>
  <c r="P55" i="5" s="1"/>
  <c r="Q55" i="5" s="1"/>
  <c r="R55" i="5" s="1"/>
  <c r="S55" i="5" s="1"/>
  <c r="T55" i="5" s="1"/>
  <c r="U55" i="5" s="1"/>
  <c r="V55" i="5" s="1"/>
  <c r="W55" i="5" s="1"/>
  <c r="X55" i="5" s="1"/>
  <c r="Y55" i="5" s="1"/>
  <c r="Z55" i="5" s="1"/>
  <c r="AA55" i="5" s="1"/>
  <c r="AB55" i="5" s="1"/>
  <c r="AC55" i="5" s="1"/>
  <c r="AD55" i="5" s="1"/>
  <c r="AE55" i="5" s="1"/>
  <c r="AF55" i="5" s="1"/>
  <c r="AG55" i="5" s="1"/>
  <c r="AH55" i="5" s="1"/>
  <c r="AI55" i="5" s="1"/>
  <c r="AJ55" i="5" s="1"/>
  <c r="AK55" i="5" s="1"/>
  <c r="AL55" i="5" s="1"/>
  <c r="AM55" i="5" s="1"/>
  <c r="AN55" i="5" s="1"/>
  <c r="AO55" i="5" s="1"/>
  <c r="AP55" i="5" s="1"/>
  <c r="AQ55" i="5" s="1"/>
  <c r="AR55" i="5" s="1"/>
  <c r="AS55" i="5" s="1"/>
  <c r="AT55" i="5" s="1"/>
  <c r="AU55" i="5" s="1"/>
  <c r="AV55" i="5" s="1"/>
  <c r="AW55" i="5" s="1"/>
  <c r="AX55" i="5" s="1"/>
  <c r="AY55" i="5" s="1"/>
  <c r="AZ55" i="5" s="1"/>
  <c r="BA55" i="5" s="1"/>
  <c r="BB55" i="5" s="1"/>
  <c r="BC55" i="5" s="1"/>
  <c r="BD55" i="5" s="1"/>
  <c r="BE55" i="5" s="1"/>
  <c r="BE49" i="5"/>
  <c r="BD49" i="5"/>
  <c r="BC49" i="5"/>
  <c r="BB49" i="5"/>
  <c r="BA49" i="5"/>
  <c r="AZ49" i="5"/>
  <c r="AY49" i="5"/>
  <c r="AX49" i="5"/>
  <c r="AW49" i="5"/>
  <c r="AV49" i="5"/>
  <c r="AU49" i="5"/>
  <c r="AT49" i="5"/>
  <c r="AS49" i="5"/>
  <c r="AR49" i="5"/>
  <c r="AQ49" i="5"/>
  <c r="AP49" i="5"/>
  <c r="AO49" i="5"/>
  <c r="AN49" i="5"/>
  <c r="AM49" i="5"/>
  <c r="AL49" i="5"/>
  <c r="AK49" i="5"/>
  <c r="AJ49" i="5"/>
  <c r="AI49" i="5"/>
  <c r="AH49" i="5"/>
  <c r="AG49" i="5"/>
  <c r="AF49" i="5"/>
  <c r="AE49" i="5"/>
  <c r="AD49" i="5"/>
  <c r="AC49" i="5"/>
  <c r="AB49" i="5"/>
  <c r="AA49" i="5"/>
  <c r="Z49" i="5"/>
  <c r="Y49" i="5"/>
  <c r="X49" i="5"/>
  <c r="W49" i="5"/>
  <c r="V49" i="5"/>
  <c r="U49" i="5"/>
  <c r="T49" i="5"/>
  <c r="S49" i="5"/>
  <c r="R49" i="5"/>
  <c r="Q49" i="5"/>
  <c r="P49" i="5"/>
  <c r="O49" i="5"/>
  <c r="N49" i="5"/>
  <c r="M49" i="5"/>
  <c r="L49" i="5"/>
  <c r="K49" i="5"/>
  <c r="J49" i="5"/>
  <c r="I49" i="5"/>
  <c r="H49" i="5"/>
  <c r="G49" i="5"/>
  <c r="F49" i="5"/>
  <c r="E49" i="5"/>
  <c r="D49" i="5"/>
  <c r="C49" i="5"/>
  <c r="B49" i="5"/>
  <c r="BE48" i="5"/>
  <c r="BD48" i="5"/>
  <c r="BC48" i="5"/>
  <c r="BB48" i="5"/>
  <c r="BA48" i="5"/>
  <c r="AZ48" i="5"/>
  <c r="AY48" i="5"/>
  <c r="AX48" i="5"/>
  <c r="AW48" i="5"/>
  <c r="AV48" i="5"/>
  <c r="AU48" i="5"/>
  <c r="AT48" i="5"/>
  <c r="AS48" i="5"/>
  <c r="AR48" i="5"/>
  <c r="AQ48" i="5"/>
  <c r="AP48" i="5"/>
  <c r="AO48" i="5"/>
  <c r="AN48" i="5"/>
  <c r="AM48" i="5"/>
  <c r="AL48" i="5"/>
  <c r="AK48" i="5"/>
  <c r="AJ48" i="5"/>
  <c r="AI48" i="5"/>
  <c r="AH48" i="5"/>
  <c r="AG48" i="5"/>
  <c r="AF48" i="5"/>
  <c r="AE48" i="5"/>
  <c r="AD48" i="5"/>
  <c r="AC48" i="5"/>
  <c r="AB48" i="5"/>
  <c r="AA48" i="5"/>
  <c r="Z48" i="5"/>
  <c r="Y48" i="5"/>
  <c r="X48" i="5"/>
  <c r="W48" i="5"/>
  <c r="V48" i="5"/>
  <c r="U48" i="5"/>
  <c r="T48" i="5"/>
  <c r="S48" i="5"/>
  <c r="R48" i="5"/>
  <c r="Q48" i="5"/>
  <c r="P48" i="5"/>
  <c r="O48" i="5"/>
  <c r="N48" i="5"/>
  <c r="M48" i="5"/>
  <c r="L48" i="5"/>
  <c r="K48" i="5"/>
  <c r="J48" i="5"/>
  <c r="I48" i="5"/>
  <c r="H48" i="5"/>
  <c r="G48" i="5"/>
  <c r="F48" i="5"/>
  <c r="E48" i="5"/>
  <c r="D48" i="5"/>
  <c r="C48" i="5"/>
  <c r="B48" i="5"/>
  <c r="BE47" i="5"/>
  <c r="BE50" i="5" s="1"/>
  <c r="BE62" i="5" s="1"/>
  <c r="BD47" i="5"/>
  <c r="BD50" i="5" s="1"/>
  <c r="BD62" i="5" s="1"/>
  <c r="BC47" i="5"/>
  <c r="BC50" i="5" s="1"/>
  <c r="BC58" i="5" s="1"/>
  <c r="BB47" i="5"/>
  <c r="BB50" i="5" s="1"/>
  <c r="BB62" i="5" s="1"/>
  <c r="BA47" i="5"/>
  <c r="BA50" i="5" s="1"/>
  <c r="BA62" i="5" s="1"/>
  <c r="AZ47" i="5"/>
  <c r="AZ50" i="5" s="1"/>
  <c r="AZ62" i="5" s="1"/>
  <c r="AY47" i="5"/>
  <c r="AY50" i="5" s="1"/>
  <c r="AY62" i="5" s="1"/>
  <c r="AX47" i="5"/>
  <c r="AX50" i="5" s="1"/>
  <c r="AX62" i="5" s="1"/>
  <c r="AW47" i="5"/>
  <c r="AW50" i="5" s="1"/>
  <c r="AW62" i="5" s="1"/>
  <c r="AV47" i="5"/>
  <c r="AV50" i="5" s="1"/>
  <c r="AV62" i="5" s="1"/>
  <c r="AU47" i="5"/>
  <c r="AU50" i="5" s="1"/>
  <c r="AU57" i="5" s="1"/>
  <c r="AT47" i="5"/>
  <c r="AT50" i="5" s="1"/>
  <c r="AT62" i="5" s="1"/>
  <c r="AS47" i="5"/>
  <c r="AS50" i="5" s="1"/>
  <c r="AS62" i="5" s="1"/>
  <c r="AR47" i="5"/>
  <c r="AR50" i="5" s="1"/>
  <c r="AR62" i="5" s="1"/>
  <c r="AQ47" i="5"/>
  <c r="AQ50" i="5" s="1"/>
  <c r="AQ62" i="5" s="1"/>
  <c r="AP47" i="5"/>
  <c r="AP50" i="5" s="1"/>
  <c r="AP62" i="5" s="1"/>
  <c r="AO47" i="5"/>
  <c r="AO50" i="5" s="1"/>
  <c r="AO62" i="5" s="1"/>
  <c r="AN47" i="5"/>
  <c r="AN50" i="5" s="1"/>
  <c r="AN62" i="5" s="1"/>
  <c r="AM47" i="5"/>
  <c r="AM50" i="5" s="1"/>
  <c r="AM57" i="5" s="1"/>
  <c r="AL47" i="5"/>
  <c r="AL50" i="5" s="1"/>
  <c r="AL62" i="5" s="1"/>
  <c r="AK47" i="5"/>
  <c r="AK50" i="5" s="1"/>
  <c r="AK62" i="5" s="1"/>
  <c r="AJ47" i="5"/>
  <c r="AJ50" i="5" s="1"/>
  <c r="AJ62" i="5" s="1"/>
  <c r="AI47" i="5"/>
  <c r="AI50" i="5" s="1"/>
  <c r="AI62" i="5" s="1"/>
  <c r="AH47" i="5"/>
  <c r="AH50" i="5" s="1"/>
  <c r="AH62" i="5" s="1"/>
  <c r="AG47" i="5"/>
  <c r="AG50" i="5" s="1"/>
  <c r="AG62" i="5" s="1"/>
  <c r="AF47" i="5"/>
  <c r="AF50" i="5" s="1"/>
  <c r="AF62" i="5" s="1"/>
  <c r="AE47" i="5"/>
  <c r="AE50" i="5" s="1"/>
  <c r="AE56" i="5" s="1"/>
  <c r="AD47" i="5"/>
  <c r="AD50" i="5" s="1"/>
  <c r="AD62" i="5" s="1"/>
  <c r="AC47" i="5"/>
  <c r="AC50" i="5" s="1"/>
  <c r="AC62" i="5" s="1"/>
  <c r="AB47" i="5"/>
  <c r="AB50" i="5" s="1"/>
  <c r="AB62" i="5" s="1"/>
  <c r="AA47" i="5"/>
  <c r="AA50" i="5" s="1"/>
  <c r="AA62" i="5" s="1"/>
  <c r="Z47" i="5"/>
  <c r="Z50" i="5" s="1"/>
  <c r="Z62" i="5" s="1"/>
  <c r="Y47" i="5"/>
  <c r="Y50" i="5" s="1"/>
  <c r="Y62" i="5" s="1"/>
  <c r="X47" i="5"/>
  <c r="X50" i="5" s="1"/>
  <c r="X62" i="5" s="1"/>
  <c r="W47" i="5"/>
  <c r="W50" i="5" s="1"/>
  <c r="W57" i="5" s="1"/>
  <c r="V47" i="5"/>
  <c r="V50" i="5" s="1"/>
  <c r="V62" i="5" s="1"/>
  <c r="U47" i="5"/>
  <c r="U50" i="5" s="1"/>
  <c r="U62" i="5" s="1"/>
  <c r="T47" i="5"/>
  <c r="S47" i="5"/>
  <c r="S50" i="5" s="1"/>
  <c r="S62" i="5" s="1"/>
  <c r="R47" i="5"/>
  <c r="R50" i="5" s="1"/>
  <c r="R62" i="5" s="1"/>
  <c r="Q47" i="5"/>
  <c r="Q50" i="5" s="1"/>
  <c r="Q62" i="5" s="1"/>
  <c r="P47" i="5"/>
  <c r="P50" i="5" s="1"/>
  <c r="P62" i="5" s="1"/>
  <c r="O47" i="5"/>
  <c r="O50" i="5" s="1"/>
  <c r="O62" i="5" s="1"/>
  <c r="N47" i="5"/>
  <c r="N50" i="5" s="1"/>
  <c r="N62" i="5" s="1"/>
  <c r="M47" i="5"/>
  <c r="M50" i="5" s="1"/>
  <c r="M62" i="5" s="1"/>
  <c r="L47" i="5"/>
  <c r="L50" i="5" s="1"/>
  <c r="L62" i="5" s="1"/>
  <c r="K47" i="5"/>
  <c r="K50" i="5" s="1"/>
  <c r="K62" i="5" s="1"/>
  <c r="J47" i="5"/>
  <c r="J50" i="5" s="1"/>
  <c r="J62" i="5" s="1"/>
  <c r="I47" i="5"/>
  <c r="I50" i="5" s="1"/>
  <c r="I62" i="5" s="1"/>
  <c r="H47" i="5"/>
  <c r="H50" i="5" s="1"/>
  <c r="H62" i="5" s="1"/>
  <c r="G47" i="5"/>
  <c r="G50" i="5" s="1"/>
  <c r="G60" i="5" s="1"/>
  <c r="F47" i="5"/>
  <c r="F50" i="5" s="1"/>
  <c r="F62" i="5" s="1"/>
  <c r="E47" i="5"/>
  <c r="E50" i="5" s="1"/>
  <c r="E62" i="5" s="1"/>
  <c r="D47" i="5"/>
  <c r="D50" i="5" s="1"/>
  <c r="D62" i="5" s="1"/>
  <c r="C47" i="5"/>
  <c r="B47" i="5"/>
  <c r="B50" i="5" s="1"/>
  <c r="B62" i="5" s="1"/>
  <c r="C38" i="5"/>
  <c r="D38" i="5" s="1"/>
  <c r="E38" i="5" s="1"/>
  <c r="F38" i="5" s="1"/>
  <c r="G38" i="5" s="1"/>
  <c r="H38" i="5" s="1"/>
  <c r="I38" i="5" s="1"/>
  <c r="J38" i="5" s="1"/>
  <c r="K38" i="5" s="1"/>
  <c r="L38" i="5" s="1"/>
  <c r="M38" i="5" s="1"/>
  <c r="N38" i="5" s="1"/>
  <c r="O38" i="5" s="1"/>
  <c r="P38" i="5" s="1"/>
  <c r="Q38" i="5" s="1"/>
  <c r="R38" i="5" s="1"/>
  <c r="S38" i="5" s="1"/>
  <c r="T38" i="5" s="1"/>
  <c r="U38" i="5" s="1"/>
  <c r="V38" i="5" s="1"/>
  <c r="W38" i="5" s="1"/>
  <c r="X38" i="5" s="1"/>
  <c r="Y38" i="5" s="1"/>
  <c r="Z38" i="5" s="1"/>
  <c r="AA38" i="5" s="1"/>
  <c r="AB38" i="5" s="1"/>
  <c r="AC38" i="5" s="1"/>
  <c r="AD38" i="5" s="1"/>
  <c r="AE38" i="5" s="1"/>
  <c r="AF38" i="5" s="1"/>
  <c r="AG38" i="5" s="1"/>
  <c r="AH38" i="5" s="1"/>
  <c r="AI38" i="5" s="1"/>
  <c r="AJ38" i="5" s="1"/>
  <c r="AK38" i="5" s="1"/>
  <c r="AL38" i="5" s="1"/>
  <c r="AM38" i="5" s="1"/>
  <c r="AN38" i="5" s="1"/>
  <c r="AO38" i="5" s="1"/>
  <c r="AP38" i="5" s="1"/>
  <c r="AQ38" i="5" s="1"/>
  <c r="AR38" i="5" s="1"/>
  <c r="AS38" i="5" s="1"/>
  <c r="AT38" i="5" s="1"/>
  <c r="AU38" i="5" s="1"/>
  <c r="AV38" i="5" s="1"/>
  <c r="AW38" i="5" s="1"/>
  <c r="AX38" i="5" s="1"/>
  <c r="AY38" i="5" s="1"/>
  <c r="AZ38" i="5" s="1"/>
  <c r="BA38" i="5" s="1"/>
  <c r="BB38" i="5" s="1"/>
  <c r="BC38" i="5" s="1"/>
  <c r="BD38" i="5" s="1"/>
  <c r="BE38" i="5" s="1"/>
  <c r="C19" i="3"/>
  <c r="D19" i="3"/>
  <c r="E19" i="3"/>
  <c r="F19" i="3"/>
  <c r="G19" i="3"/>
  <c r="H19" i="3"/>
  <c r="I19" i="3"/>
  <c r="J19" i="3"/>
  <c r="K19" i="3"/>
  <c r="L19" i="3"/>
  <c r="M19" i="3"/>
  <c r="N19" i="3"/>
  <c r="O19" i="3"/>
  <c r="P19" i="3"/>
  <c r="Q19" i="3"/>
  <c r="R19" i="3"/>
  <c r="S19" i="3"/>
  <c r="T19" i="3"/>
  <c r="U19" i="3"/>
  <c r="V19" i="3"/>
  <c r="W19" i="3"/>
  <c r="X19" i="3"/>
  <c r="Y19" i="3"/>
  <c r="Z19" i="3"/>
  <c r="AA19" i="3"/>
  <c r="AB19" i="3"/>
  <c r="AC19" i="3"/>
  <c r="AD19" i="3"/>
  <c r="AE19" i="3"/>
  <c r="AF19" i="3"/>
  <c r="AG19" i="3"/>
  <c r="AH19" i="3"/>
  <c r="AI19" i="3"/>
  <c r="AJ19" i="3"/>
  <c r="AK19" i="3"/>
  <c r="AL19" i="3"/>
  <c r="AM19" i="3"/>
  <c r="AN19" i="3"/>
  <c r="AO19" i="3"/>
  <c r="AP19" i="3"/>
  <c r="AQ19" i="3"/>
  <c r="AQ22" i="3" s="1"/>
  <c r="AR19" i="3"/>
  <c r="AS19" i="3"/>
  <c r="AT19" i="3"/>
  <c r="AU19" i="3"/>
  <c r="AV19" i="3"/>
  <c r="AW19" i="3"/>
  <c r="AX19" i="3"/>
  <c r="AY19" i="3"/>
  <c r="AY22" i="3" s="1"/>
  <c r="AZ19" i="3"/>
  <c r="BA19" i="3"/>
  <c r="BB19" i="3"/>
  <c r="BC19" i="3"/>
  <c r="BD19" i="3"/>
  <c r="BE19" i="3"/>
  <c r="C20" i="3"/>
  <c r="D20" i="3"/>
  <c r="E20" i="3"/>
  <c r="F20" i="3"/>
  <c r="G20" i="3"/>
  <c r="H20" i="3"/>
  <c r="I20" i="3"/>
  <c r="J20" i="3"/>
  <c r="K20" i="3"/>
  <c r="L20" i="3"/>
  <c r="M20" i="3"/>
  <c r="N20" i="3"/>
  <c r="O20" i="3"/>
  <c r="P20" i="3"/>
  <c r="Q20" i="3"/>
  <c r="R20" i="3"/>
  <c r="S20" i="3"/>
  <c r="T20" i="3"/>
  <c r="U20" i="3"/>
  <c r="V20" i="3"/>
  <c r="W20" i="3"/>
  <c r="X20" i="3"/>
  <c r="Y20" i="3"/>
  <c r="Z20" i="3"/>
  <c r="AA20" i="3"/>
  <c r="AB20" i="3"/>
  <c r="AC20" i="3"/>
  <c r="AD20" i="3"/>
  <c r="AE20" i="3"/>
  <c r="AF20" i="3"/>
  <c r="AG20" i="3"/>
  <c r="AH20" i="3"/>
  <c r="AI20" i="3"/>
  <c r="AJ20" i="3"/>
  <c r="AK20" i="3"/>
  <c r="AL20" i="3"/>
  <c r="AM20" i="3"/>
  <c r="AN20" i="3"/>
  <c r="AO20" i="3"/>
  <c r="AP20" i="3"/>
  <c r="AQ20" i="3"/>
  <c r="AR20" i="3"/>
  <c r="AS20" i="3"/>
  <c r="AT20" i="3"/>
  <c r="AU20" i="3"/>
  <c r="AV20" i="3"/>
  <c r="AW20" i="3"/>
  <c r="AX20" i="3"/>
  <c r="AY20" i="3"/>
  <c r="AZ20" i="3"/>
  <c r="BA20" i="3"/>
  <c r="BB20" i="3"/>
  <c r="BC20" i="3"/>
  <c r="BD20" i="3"/>
  <c r="BE20" i="3"/>
  <c r="C21" i="3"/>
  <c r="D21" i="3"/>
  <c r="E21" i="3"/>
  <c r="F21" i="3"/>
  <c r="G21" i="3"/>
  <c r="H21" i="3"/>
  <c r="I21" i="3"/>
  <c r="J21" i="3"/>
  <c r="K21" i="3"/>
  <c r="L21" i="3"/>
  <c r="M21" i="3"/>
  <c r="N21" i="3"/>
  <c r="O21" i="3"/>
  <c r="P21" i="3"/>
  <c r="Q21" i="3"/>
  <c r="R21" i="3"/>
  <c r="S21" i="3"/>
  <c r="T21" i="3"/>
  <c r="U21" i="3"/>
  <c r="V21" i="3"/>
  <c r="W21" i="3"/>
  <c r="X21" i="3"/>
  <c r="Y21" i="3"/>
  <c r="Z21" i="3"/>
  <c r="AA21" i="3"/>
  <c r="AB21" i="3"/>
  <c r="AC21" i="3"/>
  <c r="AD21" i="3"/>
  <c r="AE21" i="3"/>
  <c r="AF21" i="3"/>
  <c r="AG21" i="3"/>
  <c r="AH21" i="3"/>
  <c r="AI21" i="3"/>
  <c r="AJ21" i="3"/>
  <c r="AK21" i="3"/>
  <c r="AL21" i="3"/>
  <c r="AM21" i="3"/>
  <c r="AN21" i="3"/>
  <c r="AO21" i="3"/>
  <c r="AP21" i="3"/>
  <c r="AQ21" i="3"/>
  <c r="AR21" i="3"/>
  <c r="AS21" i="3"/>
  <c r="AT21" i="3"/>
  <c r="AU21" i="3"/>
  <c r="AV21" i="3"/>
  <c r="AW21" i="3"/>
  <c r="AX21" i="3"/>
  <c r="AY21" i="3"/>
  <c r="AZ21" i="3"/>
  <c r="BA21" i="3"/>
  <c r="BB21" i="3"/>
  <c r="BC21" i="3"/>
  <c r="BD21" i="3"/>
  <c r="BE21" i="3"/>
  <c r="B20" i="3"/>
  <c r="B21" i="3"/>
  <c r="B19" i="3"/>
  <c r="AY68" i="3"/>
  <c r="AX68" i="3"/>
  <c r="AW68" i="3"/>
  <c r="AV68" i="3"/>
  <c r="AU68" i="3"/>
  <c r="AT68" i="3"/>
  <c r="AS68" i="3"/>
  <c r="AR68" i="3"/>
  <c r="AQ68" i="3"/>
  <c r="AP68" i="3"/>
  <c r="AO68" i="3"/>
  <c r="AN68" i="3"/>
  <c r="AM68" i="3"/>
  <c r="AL68" i="3"/>
  <c r="AK68" i="3"/>
  <c r="AJ68" i="3"/>
  <c r="AI68" i="3"/>
  <c r="AH68" i="3"/>
  <c r="AG68" i="3"/>
  <c r="AF68" i="3"/>
  <c r="AE68" i="3"/>
  <c r="AD68" i="3"/>
  <c r="AC68" i="3"/>
  <c r="AB68" i="3"/>
  <c r="AA68" i="3"/>
  <c r="Z68" i="3"/>
  <c r="Y68" i="3"/>
  <c r="X68" i="3"/>
  <c r="W68" i="3"/>
  <c r="V68" i="3"/>
  <c r="U68" i="3"/>
  <c r="T68" i="3"/>
  <c r="S68" i="3"/>
  <c r="R68" i="3"/>
  <c r="Q68" i="3"/>
  <c r="P68" i="3"/>
  <c r="O68" i="3"/>
  <c r="N68" i="3"/>
  <c r="M68" i="3"/>
  <c r="L68" i="3"/>
  <c r="K68" i="3"/>
  <c r="J68" i="3"/>
  <c r="I68" i="3"/>
  <c r="H68" i="3"/>
  <c r="G68" i="3"/>
  <c r="F68" i="3"/>
  <c r="E68" i="3"/>
  <c r="D68" i="3"/>
  <c r="C68" i="3"/>
  <c r="B68" i="3"/>
  <c r="AY67" i="3"/>
  <c r="AX67" i="3"/>
  <c r="AW67" i="3"/>
  <c r="AV67" i="3"/>
  <c r="AU67" i="3"/>
  <c r="AT67" i="3"/>
  <c r="AS67" i="3"/>
  <c r="AR67" i="3"/>
  <c r="AQ67" i="3"/>
  <c r="AP67" i="3"/>
  <c r="AO67" i="3"/>
  <c r="AN67" i="3"/>
  <c r="AM67" i="3"/>
  <c r="AL67" i="3"/>
  <c r="AK67" i="3"/>
  <c r="AJ67" i="3"/>
  <c r="AI67" i="3"/>
  <c r="AH67" i="3"/>
  <c r="AG67" i="3"/>
  <c r="AF67" i="3"/>
  <c r="AE67" i="3"/>
  <c r="AD67" i="3"/>
  <c r="AC67" i="3"/>
  <c r="AB67" i="3"/>
  <c r="AA67" i="3"/>
  <c r="Z67" i="3"/>
  <c r="Y67" i="3"/>
  <c r="X67" i="3"/>
  <c r="W67" i="3"/>
  <c r="V67" i="3"/>
  <c r="U67" i="3"/>
  <c r="T67" i="3"/>
  <c r="S67" i="3"/>
  <c r="R67" i="3"/>
  <c r="Q67" i="3"/>
  <c r="P67" i="3"/>
  <c r="O67" i="3"/>
  <c r="N67" i="3"/>
  <c r="M67" i="3"/>
  <c r="L67" i="3"/>
  <c r="K67" i="3"/>
  <c r="J67" i="3"/>
  <c r="I67" i="3"/>
  <c r="H67" i="3"/>
  <c r="G67" i="3"/>
  <c r="F67" i="3"/>
  <c r="E67" i="3"/>
  <c r="D67" i="3"/>
  <c r="C67" i="3"/>
  <c r="B67" i="3"/>
  <c r="AY66" i="3"/>
  <c r="AX66" i="3"/>
  <c r="AW66" i="3"/>
  <c r="AV66" i="3"/>
  <c r="AU66" i="3"/>
  <c r="AT66" i="3"/>
  <c r="AS66" i="3"/>
  <c r="AR66" i="3"/>
  <c r="AQ66" i="3"/>
  <c r="AP66" i="3"/>
  <c r="AO66" i="3"/>
  <c r="AN66" i="3"/>
  <c r="AM66" i="3"/>
  <c r="AL66" i="3"/>
  <c r="AK66" i="3"/>
  <c r="AJ66" i="3"/>
  <c r="AI66" i="3"/>
  <c r="AH66" i="3"/>
  <c r="AG66" i="3"/>
  <c r="AF66" i="3"/>
  <c r="AE66" i="3"/>
  <c r="AD66" i="3"/>
  <c r="AC66" i="3"/>
  <c r="AB66" i="3"/>
  <c r="AA66" i="3"/>
  <c r="Z66" i="3"/>
  <c r="Y66" i="3"/>
  <c r="X66" i="3"/>
  <c r="W66" i="3"/>
  <c r="V66" i="3"/>
  <c r="U66" i="3"/>
  <c r="T66" i="3"/>
  <c r="S66" i="3"/>
  <c r="R66" i="3"/>
  <c r="Q66" i="3"/>
  <c r="P66" i="3"/>
  <c r="O66" i="3"/>
  <c r="N66" i="3"/>
  <c r="M66" i="3"/>
  <c r="L66" i="3"/>
  <c r="K66" i="3"/>
  <c r="J66" i="3"/>
  <c r="I66" i="3"/>
  <c r="H66" i="3"/>
  <c r="G66" i="3"/>
  <c r="F66" i="3"/>
  <c r="E66" i="3"/>
  <c r="D66" i="3"/>
  <c r="C66" i="3"/>
  <c r="B66" i="3"/>
  <c r="AY65" i="3"/>
  <c r="AX65" i="3"/>
  <c r="AW65" i="3"/>
  <c r="AV65" i="3"/>
  <c r="AU65" i="3"/>
  <c r="AT65" i="3"/>
  <c r="AS65" i="3"/>
  <c r="AR65" i="3"/>
  <c r="AQ65" i="3"/>
  <c r="AP65" i="3"/>
  <c r="AO65" i="3"/>
  <c r="AN65" i="3"/>
  <c r="AM65" i="3"/>
  <c r="AL65" i="3"/>
  <c r="AK65" i="3"/>
  <c r="AJ65" i="3"/>
  <c r="AI65" i="3"/>
  <c r="AH65" i="3"/>
  <c r="AG65" i="3"/>
  <c r="AF65" i="3"/>
  <c r="AE65" i="3"/>
  <c r="AD65" i="3"/>
  <c r="AC65" i="3"/>
  <c r="AB65" i="3"/>
  <c r="AA65" i="3"/>
  <c r="Z65" i="3"/>
  <c r="Y65" i="3"/>
  <c r="X65" i="3"/>
  <c r="W65" i="3"/>
  <c r="V65" i="3"/>
  <c r="U65" i="3"/>
  <c r="T65" i="3"/>
  <c r="S65" i="3"/>
  <c r="R65" i="3"/>
  <c r="Q65" i="3"/>
  <c r="P65" i="3"/>
  <c r="O65" i="3"/>
  <c r="N65" i="3"/>
  <c r="M65" i="3"/>
  <c r="L65" i="3"/>
  <c r="K65" i="3"/>
  <c r="J65" i="3"/>
  <c r="I65" i="3"/>
  <c r="H65" i="3"/>
  <c r="G65" i="3"/>
  <c r="F65" i="3"/>
  <c r="E65" i="3"/>
  <c r="D65" i="3"/>
  <c r="C65" i="3"/>
  <c r="B65" i="3"/>
  <c r="AY64" i="3"/>
  <c r="AX64" i="3"/>
  <c r="AW64" i="3"/>
  <c r="AV64" i="3"/>
  <c r="AU64" i="3"/>
  <c r="AT64" i="3"/>
  <c r="AS64" i="3"/>
  <c r="AR64" i="3"/>
  <c r="AQ64" i="3"/>
  <c r="AP64" i="3"/>
  <c r="AO64" i="3"/>
  <c r="AN64" i="3"/>
  <c r="AM64" i="3"/>
  <c r="AL64" i="3"/>
  <c r="AK64" i="3"/>
  <c r="AJ64" i="3"/>
  <c r="AI64" i="3"/>
  <c r="AH64" i="3"/>
  <c r="AG64" i="3"/>
  <c r="AF64" i="3"/>
  <c r="AE64" i="3"/>
  <c r="AD64" i="3"/>
  <c r="AC64" i="3"/>
  <c r="AB64" i="3"/>
  <c r="AA64" i="3"/>
  <c r="Z64" i="3"/>
  <c r="Y64" i="3"/>
  <c r="X64" i="3"/>
  <c r="W64" i="3"/>
  <c r="V64" i="3"/>
  <c r="U64" i="3"/>
  <c r="T64" i="3"/>
  <c r="S64" i="3"/>
  <c r="R64" i="3"/>
  <c r="Q64" i="3"/>
  <c r="P64" i="3"/>
  <c r="O64" i="3"/>
  <c r="N64" i="3"/>
  <c r="M64" i="3"/>
  <c r="L64" i="3"/>
  <c r="K64" i="3"/>
  <c r="J64" i="3"/>
  <c r="I64" i="3"/>
  <c r="H64" i="3"/>
  <c r="G64" i="3"/>
  <c r="F64" i="3"/>
  <c r="E64" i="3"/>
  <c r="D64" i="3"/>
  <c r="C64" i="3"/>
  <c r="B64" i="3"/>
  <c r="AY63" i="3"/>
  <c r="AX63" i="3"/>
  <c r="AW63" i="3"/>
  <c r="AV63" i="3"/>
  <c r="AU63" i="3"/>
  <c r="AT63" i="3"/>
  <c r="AS63" i="3"/>
  <c r="AR63" i="3"/>
  <c r="AQ63" i="3"/>
  <c r="AP63" i="3"/>
  <c r="AO63" i="3"/>
  <c r="AN63" i="3"/>
  <c r="AM63" i="3"/>
  <c r="AL63" i="3"/>
  <c r="AK63" i="3"/>
  <c r="AJ63" i="3"/>
  <c r="AI63" i="3"/>
  <c r="AH63" i="3"/>
  <c r="AG63" i="3"/>
  <c r="AF63" i="3"/>
  <c r="AE63" i="3"/>
  <c r="AD63" i="3"/>
  <c r="AC63" i="3"/>
  <c r="AB63" i="3"/>
  <c r="AA63" i="3"/>
  <c r="Z63" i="3"/>
  <c r="Y63" i="3"/>
  <c r="X63" i="3"/>
  <c r="W63" i="3"/>
  <c r="V63" i="3"/>
  <c r="U63" i="3"/>
  <c r="T63" i="3"/>
  <c r="S63" i="3"/>
  <c r="R63" i="3"/>
  <c r="Q63" i="3"/>
  <c r="P63" i="3"/>
  <c r="O63" i="3"/>
  <c r="N63" i="3"/>
  <c r="M63" i="3"/>
  <c r="L63" i="3"/>
  <c r="K63" i="3"/>
  <c r="J63" i="3"/>
  <c r="I63" i="3"/>
  <c r="H63" i="3"/>
  <c r="G63" i="3"/>
  <c r="F63" i="3"/>
  <c r="E63" i="3"/>
  <c r="D63" i="3"/>
  <c r="C63" i="3"/>
  <c r="B63" i="3"/>
  <c r="AY62" i="3"/>
  <c r="AX62" i="3"/>
  <c r="AW62" i="3"/>
  <c r="AV62" i="3"/>
  <c r="AU62" i="3"/>
  <c r="AT62" i="3"/>
  <c r="AS62" i="3"/>
  <c r="AR62" i="3"/>
  <c r="AQ62" i="3"/>
  <c r="AP62" i="3"/>
  <c r="AO62" i="3"/>
  <c r="AN62" i="3"/>
  <c r="AM62" i="3"/>
  <c r="AL62" i="3"/>
  <c r="AK62" i="3"/>
  <c r="AJ62" i="3"/>
  <c r="AI62" i="3"/>
  <c r="AH62" i="3"/>
  <c r="AG62" i="3"/>
  <c r="AF62" i="3"/>
  <c r="AE62" i="3"/>
  <c r="AD62" i="3"/>
  <c r="AC62" i="3"/>
  <c r="AB62" i="3"/>
  <c r="AA62" i="3"/>
  <c r="Z62" i="3"/>
  <c r="Y62" i="3"/>
  <c r="X62" i="3"/>
  <c r="W62" i="3"/>
  <c r="V62" i="3"/>
  <c r="U62" i="3"/>
  <c r="T62" i="3"/>
  <c r="S62" i="3"/>
  <c r="R62" i="3"/>
  <c r="Q62" i="3"/>
  <c r="P62" i="3"/>
  <c r="O62" i="3"/>
  <c r="N62" i="3"/>
  <c r="M62" i="3"/>
  <c r="L62" i="3"/>
  <c r="K62" i="3"/>
  <c r="J62" i="3"/>
  <c r="I62" i="3"/>
  <c r="H62" i="3"/>
  <c r="G62" i="3"/>
  <c r="F62" i="3"/>
  <c r="E62" i="3"/>
  <c r="D62" i="3"/>
  <c r="C62" i="3"/>
  <c r="B62" i="3"/>
  <c r="AY61" i="3"/>
  <c r="AX61" i="3"/>
  <c r="AW61" i="3"/>
  <c r="AV61" i="3"/>
  <c r="AU61" i="3"/>
  <c r="AT61" i="3"/>
  <c r="AS61" i="3"/>
  <c r="AR61" i="3"/>
  <c r="AQ61" i="3"/>
  <c r="AP61" i="3"/>
  <c r="AO61" i="3"/>
  <c r="AN61" i="3"/>
  <c r="AM61" i="3"/>
  <c r="AL61" i="3"/>
  <c r="AK61" i="3"/>
  <c r="AJ61" i="3"/>
  <c r="AI61" i="3"/>
  <c r="AH61" i="3"/>
  <c r="AG61" i="3"/>
  <c r="AF61" i="3"/>
  <c r="AE61" i="3"/>
  <c r="AD61" i="3"/>
  <c r="AC61" i="3"/>
  <c r="AB61" i="3"/>
  <c r="AA61" i="3"/>
  <c r="Z61" i="3"/>
  <c r="Y61" i="3"/>
  <c r="X61" i="3"/>
  <c r="W61" i="3"/>
  <c r="V61" i="3"/>
  <c r="U61" i="3"/>
  <c r="T61" i="3"/>
  <c r="S61" i="3"/>
  <c r="R61" i="3"/>
  <c r="Q61" i="3"/>
  <c r="P61" i="3"/>
  <c r="O61" i="3"/>
  <c r="N61" i="3"/>
  <c r="M61" i="3"/>
  <c r="L61" i="3"/>
  <c r="K61" i="3"/>
  <c r="J61" i="3"/>
  <c r="I61" i="3"/>
  <c r="H61" i="3"/>
  <c r="G61" i="3"/>
  <c r="F61" i="3"/>
  <c r="E61" i="3"/>
  <c r="D61" i="3"/>
  <c r="C61" i="3"/>
  <c r="B61" i="3"/>
  <c r="AY60" i="3"/>
  <c r="AX60" i="3"/>
  <c r="AW60" i="3"/>
  <c r="AV60" i="3"/>
  <c r="AU60" i="3"/>
  <c r="AT60" i="3"/>
  <c r="AS60" i="3"/>
  <c r="AR60" i="3"/>
  <c r="AQ60" i="3"/>
  <c r="AP60" i="3"/>
  <c r="AO60" i="3"/>
  <c r="AN60" i="3"/>
  <c r="AM60" i="3"/>
  <c r="AL60" i="3"/>
  <c r="AK60" i="3"/>
  <c r="AJ60" i="3"/>
  <c r="AI60" i="3"/>
  <c r="AH60" i="3"/>
  <c r="AG60" i="3"/>
  <c r="AF60" i="3"/>
  <c r="AE60" i="3"/>
  <c r="AD60" i="3"/>
  <c r="AC60" i="3"/>
  <c r="AB60" i="3"/>
  <c r="AA60" i="3"/>
  <c r="Z60" i="3"/>
  <c r="Y60" i="3"/>
  <c r="X60" i="3"/>
  <c r="W60" i="3"/>
  <c r="V60" i="3"/>
  <c r="U60" i="3"/>
  <c r="T60" i="3"/>
  <c r="S60" i="3"/>
  <c r="R60" i="3"/>
  <c r="Q60" i="3"/>
  <c r="P60" i="3"/>
  <c r="O60" i="3"/>
  <c r="N60" i="3"/>
  <c r="M60" i="3"/>
  <c r="L60" i="3"/>
  <c r="K60" i="3"/>
  <c r="J60" i="3"/>
  <c r="I60" i="3"/>
  <c r="H60" i="3"/>
  <c r="G60" i="3"/>
  <c r="F60" i="3"/>
  <c r="E60" i="3"/>
  <c r="D60" i="3"/>
  <c r="C60" i="3"/>
  <c r="B60" i="3"/>
  <c r="AY59" i="3"/>
  <c r="AX59" i="3"/>
  <c r="AW59" i="3"/>
  <c r="AV59" i="3"/>
  <c r="AU59" i="3"/>
  <c r="AT59" i="3"/>
  <c r="AS59" i="3"/>
  <c r="AR59" i="3"/>
  <c r="AQ59" i="3"/>
  <c r="AP59" i="3"/>
  <c r="AO59" i="3"/>
  <c r="AN59" i="3"/>
  <c r="AM59" i="3"/>
  <c r="AL59" i="3"/>
  <c r="AK59" i="3"/>
  <c r="AJ59" i="3"/>
  <c r="AI59" i="3"/>
  <c r="AH59" i="3"/>
  <c r="AG59" i="3"/>
  <c r="AF59" i="3"/>
  <c r="AE59" i="3"/>
  <c r="AD59" i="3"/>
  <c r="AC59" i="3"/>
  <c r="AB59" i="3"/>
  <c r="AA59" i="3"/>
  <c r="Z59" i="3"/>
  <c r="Y59" i="3"/>
  <c r="X59" i="3"/>
  <c r="W59" i="3"/>
  <c r="V59" i="3"/>
  <c r="U59" i="3"/>
  <c r="T59" i="3"/>
  <c r="S59" i="3"/>
  <c r="R59" i="3"/>
  <c r="Q59" i="3"/>
  <c r="P59" i="3"/>
  <c r="O59" i="3"/>
  <c r="N59" i="3"/>
  <c r="M59" i="3"/>
  <c r="L59" i="3"/>
  <c r="K59" i="3"/>
  <c r="J59" i="3"/>
  <c r="I59" i="3"/>
  <c r="H59" i="3"/>
  <c r="G59" i="3"/>
  <c r="F59" i="3"/>
  <c r="E59" i="3"/>
  <c r="D59" i="3"/>
  <c r="C59" i="3"/>
  <c r="B59" i="3"/>
  <c r="AY58" i="3"/>
  <c r="AX58" i="3"/>
  <c r="AW58" i="3"/>
  <c r="AV58" i="3"/>
  <c r="AU58" i="3"/>
  <c r="AT58" i="3"/>
  <c r="AS58" i="3"/>
  <c r="AR58" i="3"/>
  <c r="AQ58" i="3"/>
  <c r="AP58" i="3"/>
  <c r="AO58" i="3"/>
  <c r="AN58" i="3"/>
  <c r="AM58" i="3"/>
  <c r="AL58" i="3"/>
  <c r="AK58" i="3"/>
  <c r="AJ58" i="3"/>
  <c r="AI58" i="3"/>
  <c r="AH58" i="3"/>
  <c r="AG58" i="3"/>
  <c r="AF58" i="3"/>
  <c r="AE58" i="3"/>
  <c r="AD58" i="3"/>
  <c r="AC58" i="3"/>
  <c r="AB58" i="3"/>
  <c r="AA58" i="3"/>
  <c r="Z58" i="3"/>
  <c r="Y58" i="3"/>
  <c r="X58" i="3"/>
  <c r="W58" i="3"/>
  <c r="V58" i="3"/>
  <c r="U58" i="3"/>
  <c r="T58" i="3"/>
  <c r="S58" i="3"/>
  <c r="R58" i="3"/>
  <c r="Q58" i="3"/>
  <c r="P58" i="3"/>
  <c r="O58" i="3"/>
  <c r="N58" i="3"/>
  <c r="M58" i="3"/>
  <c r="L58" i="3"/>
  <c r="K58" i="3"/>
  <c r="J58" i="3"/>
  <c r="I58" i="3"/>
  <c r="H58" i="3"/>
  <c r="G58" i="3"/>
  <c r="F58" i="3"/>
  <c r="E58" i="3"/>
  <c r="D58" i="3"/>
  <c r="C58" i="3"/>
  <c r="B58" i="3"/>
  <c r="AY57" i="3"/>
  <c r="AX57" i="3"/>
  <c r="AW57" i="3"/>
  <c r="AV57" i="3"/>
  <c r="AU57" i="3"/>
  <c r="AT57" i="3"/>
  <c r="AS57" i="3"/>
  <c r="AR57" i="3"/>
  <c r="AQ57" i="3"/>
  <c r="AP57" i="3"/>
  <c r="AO57" i="3"/>
  <c r="AN57" i="3"/>
  <c r="AM57" i="3"/>
  <c r="AL57" i="3"/>
  <c r="AK57" i="3"/>
  <c r="AJ57" i="3"/>
  <c r="AI57" i="3"/>
  <c r="AH57" i="3"/>
  <c r="AG57" i="3"/>
  <c r="AF57" i="3"/>
  <c r="AE57" i="3"/>
  <c r="AD57" i="3"/>
  <c r="AC57" i="3"/>
  <c r="AB57" i="3"/>
  <c r="AA57" i="3"/>
  <c r="Z57" i="3"/>
  <c r="Y57" i="3"/>
  <c r="X57" i="3"/>
  <c r="W57" i="3"/>
  <c r="V57" i="3"/>
  <c r="U57" i="3"/>
  <c r="T57" i="3"/>
  <c r="S57" i="3"/>
  <c r="R57" i="3"/>
  <c r="Q57" i="3"/>
  <c r="P57" i="3"/>
  <c r="O57" i="3"/>
  <c r="N57" i="3"/>
  <c r="M57" i="3"/>
  <c r="L57" i="3"/>
  <c r="K57" i="3"/>
  <c r="J57" i="3"/>
  <c r="I57" i="3"/>
  <c r="H57" i="3"/>
  <c r="G57" i="3"/>
  <c r="F57" i="3"/>
  <c r="E57" i="3"/>
  <c r="D57" i="3"/>
  <c r="C57" i="3"/>
  <c r="AY56" i="3"/>
  <c r="AX56" i="3"/>
  <c r="AW56" i="3"/>
  <c r="AV56" i="3"/>
  <c r="AU56" i="3"/>
  <c r="AT56" i="3"/>
  <c r="AS56" i="3"/>
  <c r="AR56" i="3"/>
  <c r="AQ56" i="3"/>
  <c r="AP56" i="3"/>
  <c r="AO56" i="3"/>
  <c r="AN56" i="3"/>
  <c r="AM56" i="3"/>
  <c r="AL56" i="3"/>
  <c r="AK56" i="3"/>
  <c r="AJ56" i="3"/>
  <c r="AI56" i="3"/>
  <c r="AH56" i="3"/>
  <c r="AG56" i="3"/>
  <c r="AF56" i="3"/>
  <c r="AE56" i="3"/>
  <c r="AD56" i="3"/>
  <c r="AC56" i="3"/>
  <c r="AB56" i="3"/>
  <c r="AA56" i="3"/>
  <c r="Z56" i="3"/>
  <c r="Y56" i="3"/>
  <c r="X56" i="3"/>
  <c r="W56" i="3"/>
  <c r="V56" i="3"/>
  <c r="U56" i="3"/>
  <c r="T56" i="3"/>
  <c r="S56" i="3"/>
  <c r="R56" i="3"/>
  <c r="Q56" i="3"/>
  <c r="P56" i="3"/>
  <c r="O56" i="3"/>
  <c r="N56" i="3"/>
  <c r="M56" i="3"/>
  <c r="L56" i="3"/>
  <c r="K56" i="3"/>
  <c r="J56" i="3"/>
  <c r="I56" i="3"/>
  <c r="H56" i="3"/>
  <c r="G56" i="3"/>
  <c r="F56" i="3"/>
  <c r="E56" i="3"/>
  <c r="D56" i="3"/>
  <c r="C56" i="3"/>
  <c r="B56" i="3"/>
  <c r="AY55" i="3"/>
  <c r="AX55" i="3"/>
  <c r="AW55" i="3"/>
  <c r="AV55" i="3"/>
  <c r="AU55" i="3"/>
  <c r="AT55" i="3"/>
  <c r="AS55" i="3"/>
  <c r="AR55" i="3"/>
  <c r="AQ55" i="3"/>
  <c r="AP55" i="3"/>
  <c r="AO55" i="3"/>
  <c r="AN55" i="3"/>
  <c r="AM55" i="3"/>
  <c r="AL55" i="3"/>
  <c r="AK55" i="3"/>
  <c r="AJ55" i="3"/>
  <c r="AI55" i="3"/>
  <c r="AH55" i="3"/>
  <c r="AG55" i="3"/>
  <c r="AF55" i="3"/>
  <c r="AE55" i="3"/>
  <c r="AD55" i="3"/>
  <c r="AC55" i="3"/>
  <c r="AB55" i="3"/>
  <c r="AA55" i="3"/>
  <c r="Z55" i="3"/>
  <c r="Y55" i="3"/>
  <c r="X55" i="3"/>
  <c r="W55" i="3"/>
  <c r="V55" i="3"/>
  <c r="U55" i="3"/>
  <c r="T55" i="3"/>
  <c r="S55" i="3"/>
  <c r="R55" i="3"/>
  <c r="Q55" i="3"/>
  <c r="P55" i="3"/>
  <c r="O55" i="3"/>
  <c r="N55" i="3"/>
  <c r="M55" i="3"/>
  <c r="L55" i="3"/>
  <c r="K55" i="3"/>
  <c r="J55" i="3"/>
  <c r="I55" i="3"/>
  <c r="H55" i="3"/>
  <c r="G55" i="3"/>
  <c r="F55" i="3"/>
  <c r="E55" i="3"/>
  <c r="D55" i="3"/>
  <c r="C55" i="3"/>
  <c r="B55" i="3"/>
  <c r="C27" i="3"/>
  <c r="D27" i="3" s="1"/>
  <c r="E27" i="3" s="1"/>
  <c r="F27" i="3" s="1"/>
  <c r="G27" i="3" s="1"/>
  <c r="H27" i="3" s="1"/>
  <c r="I27" i="3" s="1"/>
  <c r="J27" i="3" s="1"/>
  <c r="K27" i="3" s="1"/>
  <c r="L27" i="3" s="1"/>
  <c r="M27" i="3" s="1"/>
  <c r="N27" i="3" s="1"/>
  <c r="O27" i="3" s="1"/>
  <c r="P27" i="3" s="1"/>
  <c r="Q27" i="3" s="1"/>
  <c r="R27" i="3" s="1"/>
  <c r="S27" i="3" s="1"/>
  <c r="T27" i="3" s="1"/>
  <c r="U27" i="3" s="1"/>
  <c r="V27" i="3" s="1"/>
  <c r="W27" i="3" s="1"/>
  <c r="X27" i="3" s="1"/>
  <c r="Y27" i="3" s="1"/>
  <c r="Z27" i="3" s="1"/>
  <c r="AA27" i="3" s="1"/>
  <c r="AB27" i="3" s="1"/>
  <c r="AC27" i="3" s="1"/>
  <c r="AD27" i="3" s="1"/>
  <c r="AE27" i="3" s="1"/>
  <c r="AF27" i="3" s="1"/>
  <c r="AG27" i="3" s="1"/>
  <c r="AH27" i="3" s="1"/>
  <c r="AI27" i="3" s="1"/>
  <c r="AJ27" i="3" s="1"/>
  <c r="AK27" i="3" s="1"/>
  <c r="AL27" i="3" s="1"/>
  <c r="AM27" i="3" s="1"/>
  <c r="AN27" i="3" s="1"/>
  <c r="AO27" i="3" s="1"/>
  <c r="AP27" i="3" s="1"/>
  <c r="AQ27" i="3" s="1"/>
  <c r="AR27" i="3" s="1"/>
  <c r="AS27" i="3" s="1"/>
  <c r="AT27" i="3" s="1"/>
  <c r="AU27" i="3" s="1"/>
  <c r="AV27" i="3" s="1"/>
  <c r="AW27" i="3" s="1"/>
  <c r="AX27" i="3" s="1"/>
  <c r="AY27" i="3" s="1"/>
  <c r="AZ27" i="3" s="1"/>
  <c r="BA27" i="3" s="1"/>
  <c r="BB27" i="3" s="1"/>
  <c r="BC27" i="3" s="1"/>
  <c r="BD27" i="3" s="1"/>
  <c r="BE27" i="3" s="1"/>
  <c r="C10" i="3"/>
  <c r="D10" i="3" s="1"/>
  <c r="E10" i="3" s="1"/>
  <c r="F10" i="3" s="1"/>
  <c r="G10" i="3" s="1"/>
  <c r="H10" i="3" s="1"/>
  <c r="I10" i="3" s="1"/>
  <c r="J10" i="3" s="1"/>
  <c r="K10" i="3" s="1"/>
  <c r="L10" i="3" s="1"/>
  <c r="M10" i="3" s="1"/>
  <c r="N10" i="3" s="1"/>
  <c r="O10" i="3" s="1"/>
  <c r="P10" i="3" s="1"/>
  <c r="Q10" i="3" s="1"/>
  <c r="R10" i="3" s="1"/>
  <c r="S10" i="3" s="1"/>
  <c r="T10" i="3" s="1"/>
  <c r="U10" i="3" s="1"/>
  <c r="V10" i="3" s="1"/>
  <c r="W10" i="3" s="1"/>
  <c r="X10" i="3" s="1"/>
  <c r="Y10" i="3" s="1"/>
  <c r="Z10" i="3" s="1"/>
  <c r="AA10" i="3" s="1"/>
  <c r="AB10" i="3" s="1"/>
  <c r="AC10" i="3" s="1"/>
  <c r="AD10" i="3" s="1"/>
  <c r="AE10" i="3" s="1"/>
  <c r="AF10" i="3" s="1"/>
  <c r="AG10" i="3" s="1"/>
  <c r="AH10" i="3" s="1"/>
  <c r="AI10" i="3" s="1"/>
  <c r="AJ10" i="3" s="1"/>
  <c r="AK10" i="3" s="1"/>
  <c r="AL10" i="3" s="1"/>
  <c r="AM10" i="3" s="1"/>
  <c r="AN10" i="3" s="1"/>
  <c r="AO10" i="3" s="1"/>
  <c r="AP10" i="3" s="1"/>
  <c r="AQ10" i="3" s="1"/>
  <c r="AR10" i="3" s="1"/>
  <c r="AS10" i="3" s="1"/>
  <c r="AT10" i="3" s="1"/>
  <c r="AU10" i="3" s="1"/>
  <c r="AV10" i="3" s="1"/>
  <c r="AW10" i="3" s="1"/>
  <c r="AX10" i="3" s="1"/>
  <c r="AY10" i="3" s="1"/>
  <c r="AZ10" i="3" s="1"/>
  <c r="BA10" i="3" s="1"/>
  <c r="BB10" i="3" s="1"/>
  <c r="BC10" i="3" s="1"/>
  <c r="BD10" i="3" s="1"/>
  <c r="BE10" i="3" s="1"/>
  <c r="C15" i="1"/>
  <c r="L20" i="1" s="1"/>
  <c r="D15" i="1"/>
  <c r="Q20" i="1" s="1"/>
  <c r="B15" i="1"/>
  <c r="E20" i="1" s="1"/>
  <c r="C14" i="1"/>
  <c r="L19" i="1" s="1"/>
  <c r="D14" i="1"/>
  <c r="Q19" i="1" s="1"/>
  <c r="B14" i="1"/>
  <c r="E19" i="1" s="1"/>
  <c r="C18" i="1"/>
  <c r="D18" i="1" s="1"/>
  <c r="E18" i="1" s="1"/>
  <c r="F18" i="1" s="1"/>
  <c r="G18" i="1" s="1"/>
  <c r="H18" i="1" s="1"/>
  <c r="I18" i="1" s="1"/>
  <c r="J18" i="1" s="1"/>
  <c r="K18" i="1" s="1"/>
  <c r="L18" i="1" s="1"/>
  <c r="M18" i="1" s="1"/>
  <c r="N18" i="1" s="1"/>
  <c r="O18" i="1" s="1"/>
  <c r="P18" i="1" s="1"/>
  <c r="Q18" i="1" s="1"/>
  <c r="R18" i="1" s="1"/>
  <c r="S18" i="1" s="1"/>
  <c r="T18" i="1" s="1"/>
  <c r="U18" i="1" s="1"/>
  <c r="V18" i="1" s="1"/>
  <c r="W18" i="1" s="1"/>
  <c r="X18" i="1" s="1"/>
  <c r="Y18" i="1" s="1"/>
  <c r="Z18" i="1" s="1"/>
  <c r="AA18" i="1" s="1"/>
  <c r="AB18" i="1" s="1"/>
  <c r="AC18" i="1" s="1"/>
  <c r="AD18" i="1" s="1"/>
  <c r="AE18" i="1" s="1"/>
  <c r="AF18" i="1" s="1"/>
  <c r="AG18" i="1" s="1"/>
  <c r="AH18" i="1" s="1"/>
  <c r="AI18" i="1" s="1"/>
  <c r="AJ18" i="1" s="1"/>
  <c r="AK18" i="1" s="1"/>
  <c r="AL18" i="1" s="1"/>
  <c r="AM18" i="1" s="1"/>
  <c r="AN18" i="1" s="1"/>
  <c r="AO18" i="1" s="1"/>
  <c r="AP18" i="1" s="1"/>
  <c r="AQ18" i="1" s="1"/>
  <c r="AR18" i="1" s="1"/>
  <c r="AS18" i="1" s="1"/>
  <c r="AT18" i="1" s="1"/>
  <c r="AU18" i="1" s="1"/>
  <c r="AV18" i="1" s="1"/>
  <c r="AW18" i="1" s="1"/>
  <c r="AX18" i="1" s="1"/>
  <c r="AY18" i="1" s="1"/>
  <c r="AZ18" i="1" s="1"/>
  <c r="BA18" i="1" s="1"/>
  <c r="BB18" i="1" s="1"/>
  <c r="BC18" i="1" s="1"/>
  <c r="BD18" i="1" s="1"/>
  <c r="BE18" i="1" s="1"/>
  <c r="AI22" i="3" l="1"/>
  <c r="C50" i="5"/>
  <c r="C62" i="5" s="1"/>
  <c r="AA22" i="3"/>
  <c r="S22" i="3"/>
  <c r="K22" i="3"/>
  <c r="C22" i="3"/>
  <c r="C34" i="3" s="1"/>
  <c r="T50" i="5"/>
  <c r="T62" i="5" s="1"/>
  <c r="B22" i="3"/>
  <c r="B34" i="3" s="1"/>
  <c r="AU62" i="5"/>
  <c r="AM62" i="5"/>
  <c r="AE62" i="5"/>
  <c r="G62" i="5"/>
  <c r="BC62" i="5"/>
  <c r="W62" i="5"/>
  <c r="M19" i="1"/>
  <c r="N19" i="1" s="1"/>
  <c r="O19" i="1" s="1"/>
  <c r="P19" i="1" s="1"/>
  <c r="Q61" i="5"/>
  <c r="L61" i="5"/>
  <c r="B61" i="5"/>
  <c r="E61" i="5"/>
  <c r="AQ34" i="3"/>
  <c r="K34" i="3"/>
  <c r="AA34" i="3"/>
  <c r="AY34" i="3"/>
  <c r="AI34" i="3"/>
  <c r="S34" i="3"/>
  <c r="AZ22" i="3"/>
  <c r="AZ31" i="3" s="1"/>
  <c r="AR22" i="3"/>
  <c r="AR31" i="3" s="1"/>
  <c r="AJ22" i="3"/>
  <c r="AJ34" i="3" s="1"/>
  <c r="AB22" i="3"/>
  <c r="T22" i="3"/>
  <c r="L22" i="3"/>
  <c r="D22" i="3"/>
  <c r="D34" i="3" s="1"/>
  <c r="AX22" i="3"/>
  <c r="AX28" i="3" s="1"/>
  <c r="AP22" i="3"/>
  <c r="AH22" i="3"/>
  <c r="AH30" i="3" s="1"/>
  <c r="Z22" i="3"/>
  <c r="R22" i="3"/>
  <c r="J22" i="3"/>
  <c r="BE22" i="3"/>
  <c r="BE34" i="3" s="1"/>
  <c r="AW22" i="3"/>
  <c r="AO22" i="3"/>
  <c r="AO34" i="3" s="1"/>
  <c r="AG22" i="3"/>
  <c r="AG34" i="3" s="1"/>
  <c r="Y22" i="3"/>
  <c r="Y34" i="3" s="1"/>
  <c r="Q22" i="3"/>
  <c r="Q34" i="3" s="1"/>
  <c r="I22" i="3"/>
  <c r="I34" i="3" s="1"/>
  <c r="BD22" i="3"/>
  <c r="AV22" i="3"/>
  <c r="AV31" i="3" s="1"/>
  <c r="AN22" i="3"/>
  <c r="AF22" i="3"/>
  <c r="AF32" i="3" s="1"/>
  <c r="X22" i="3"/>
  <c r="X29" i="3" s="1"/>
  <c r="P22" i="3"/>
  <c r="P28" i="3" s="1"/>
  <c r="H22" i="3"/>
  <c r="BC22" i="3"/>
  <c r="AU22" i="3"/>
  <c r="AM22" i="3"/>
  <c r="AE22" i="3"/>
  <c r="W22" i="3"/>
  <c r="W28" i="3" s="1"/>
  <c r="O22" i="3"/>
  <c r="O28" i="3" s="1"/>
  <c r="G22" i="3"/>
  <c r="G34" i="3" s="1"/>
  <c r="BB22" i="3"/>
  <c r="AT22" i="3"/>
  <c r="AL22" i="3"/>
  <c r="AD22" i="3"/>
  <c r="AD30" i="3" s="1"/>
  <c r="V22" i="3"/>
  <c r="N22" i="3"/>
  <c r="N28" i="3" s="1"/>
  <c r="F22" i="3"/>
  <c r="F34" i="3" s="1"/>
  <c r="BA22" i="3"/>
  <c r="BA32" i="3" s="1"/>
  <c r="AS22" i="3"/>
  <c r="AK22" i="3"/>
  <c r="AC22" i="3"/>
  <c r="U22" i="3"/>
  <c r="M22" i="3"/>
  <c r="E22" i="3"/>
  <c r="AE57" i="5"/>
  <c r="O58" i="5"/>
  <c r="AM56" i="5"/>
  <c r="G59" i="5"/>
  <c r="AU56" i="5"/>
  <c r="W59" i="5"/>
  <c r="BC56" i="5"/>
  <c r="AU59" i="5"/>
  <c r="AM58" i="5"/>
  <c r="G57" i="5"/>
  <c r="O60" i="5"/>
  <c r="AE60" i="5"/>
  <c r="BC57" i="5"/>
  <c r="BC60" i="5"/>
  <c r="O56" i="5"/>
  <c r="AI56" i="5"/>
  <c r="BD56" i="5"/>
  <c r="G58" i="5"/>
  <c r="O59" i="5"/>
  <c r="W60" i="5"/>
  <c r="S56" i="5"/>
  <c r="AN56" i="5"/>
  <c r="O57" i="5"/>
  <c r="W58" i="5"/>
  <c r="AE59" i="5"/>
  <c r="AM60" i="5"/>
  <c r="W56" i="5"/>
  <c r="AQ56" i="5"/>
  <c r="AE58" i="5"/>
  <c r="AM59" i="5"/>
  <c r="AU60" i="5"/>
  <c r="C56" i="5"/>
  <c r="X56" i="5"/>
  <c r="P56" i="5"/>
  <c r="G56" i="5"/>
  <c r="AA56" i="5"/>
  <c r="AV56" i="5"/>
  <c r="AU58" i="5"/>
  <c r="BC59" i="5"/>
  <c r="H56" i="5"/>
  <c r="AY56" i="5"/>
  <c r="K56" i="5"/>
  <c r="AF56" i="5"/>
  <c r="F56" i="5"/>
  <c r="N56" i="5"/>
  <c r="V56" i="5"/>
  <c r="AD56" i="5"/>
  <c r="AL56" i="5"/>
  <c r="AT56" i="5"/>
  <c r="BB56" i="5"/>
  <c r="F57" i="5"/>
  <c r="N57" i="5"/>
  <c r="V57" i="5"/>
  <c r="AD57" i="5"/>
  <c r="AL57" i="5"/>
  <c r="AT57" i="5"/>
  <c r="BB57" i="5"/>
  <c r="F58" i="5"/>
  <c r="N58" i="5"/>
  <c r="V58" i="5"/>
  <c r="AD58" i="5"/>
  <c r="AL58" i="5"/>
  <c r="AT58" i="5"/>
  <c r="BB58" i="5"/>
  <c r="F59" i="5"/>
  <c r="N59" i="5"/>
  <c r="V59" i="5"/>
  <c r="AD59" i="5"/>
  <c r="AL59" i="5"/>
  <c r="AT59" i="5"/>
  <c r="BB59" i="5"/>
  <c r="F60" i="5"/>
  <c r="N60" i="5"/>
  <c r="V60" i="5"/>
  <c r="AD60" i="5"/>
  <c r="AL60" i="5"/>
  <c r="AT60" i="5"/>
  <c r="BB60" i="5"/>
  <c r="H57" i="5"/>
  <c r="P57" i="5"/>
  <c r="X57" i="5"/>
  <c r="AF57" i="5"/>
  <c r="AN57" i="5"/>
  <c r="AV57" i="5"/>
  <c r="BD57" i="5"/>
  <c r="H58" i="5"/>
  <c r="P58" i="5"/>
  <c r="X58" i="5"/>
  <c r="AF58" i="5"/>
  <c r="AN58" i="5"/>
  <c r="AV58" i="5"/>
  <c r="BD58" i="5"/>
  <c r="H59" i="5"/>
  <c r="P59" i="5"/>
  <c r="X59" i="5"/>
  <c r="AF59" i="5"/>
  <c r="AN59" i="5"/>
  <c r="AV59" i="5"/>
  <c r="BD59" i="5"/>
  <c r="H60" i="5"/>
  <c r="P60" i="5"/>
  <c r="X60" i="5"/>
  <c r="AF60" i="5"/>
  <c r="AN60" i="5"/>
  <c r="AV60" i="5"/>
  <c r="BD60" i="5"/>
  <c r="I56" i="5"/>
  <c r="Q56" i="5"/>
  <c r="Y56" i="5"/>
  <c r="AG56" i="5"/>
  <c r="AO56" i="5"/>
  <c r="AW56" i="5"/>
  <c r="BE56" i="5"/>
  <c r="I57" i="5"/>
  <c r="Q57" i="5"/>
  <c r="Y57" i="5"/>
  <c r="AG57" i="5"/>
  <c r="AO57" i="5"/>
  <c r="AW57" i="5"/>
  <c r="BE57" i="5"/>
  <c r="I58" i="5"/>
  <c r="Q58" i="5"/>
  <c r="Y58" i="5"/>
  <c r="AG58" i="5"/>
  <c r="AO58" i="5"/>
  <c r="AW58" i="5"/>
  <c r="BE58" i="5"/>
  <c r="I59" i="5"/>
  <c r="Q59" i="5"/>
  <c r="Y59" i="5"/>
  <c r="AG59" i="5"/>
  <c r="AO59" i="5"/>
  <c r="AW59" i="5"/>
  <c r="BE59" i="5"/>
  <c r="I60" i="5"/>
  <c r="Q60" i="5"/>
  <c r="Y60" i="5"/>
  <c r="AG60" i="5"/>
  <c r="AO60" i="5"/>
  <c r="AW60" i="5"/>
  <c r="BE60" i="5"/>
  <c r="B56" i="5"/>
  <c r="J56" i="5"/>
  <c r="R56" i="5"/>
  <c r="Z56" i="5"/>
  <c r="AH56" i="5"/>
  <c r="AP56" i="5"/>
  <c r="AX56" i="5"/>
  <c r="B57" i="5"/>
  <c r="J57" i="5"/>
  <c r="R57" i="5"/>
  <c r="Z57" i="5"/>
  <c r="AH57" i="5"/>
  <c r="AP57" i="5"/>
  <c r="AX57" i="5"/>
  <c r="B58" i="5"/>
  <c r="J58" i="5"/>
  <c r="R58" i="5"/>
  <c r="Z58" i="5"/>
  <c r="AH58" i="5"/>
  <c r="AP58" i="5"/>
  <c r="AX58" i="5"/>
  <c r="B59" i="5"/>
  <c r="J59" i="5"/>
  <c r="R59" i="5"/>
  <c r="Z59" i="5"/>
  <c r="AH59" i="5"/>
  <c r="AP59" i="5"/>
  <c r="AX59" i="5"/>
  <c r="B60" i="5"/>
  <c r="J60" i="5"/>
  <c r="R60" i="5"/>
  <c r="Z60" i="5"/>
  <c r="AH60" i="5"/>
  <c r="AP60" i="5"/>
  <c r="AX60" i="5"/>
  <c r="C57" i="5"/>
  <c r="K57" i="5"/>
  <c r="S57" i="5"/>
  <c r="AA57" i="5"/>
  <c r="AI57" i="5"/>
  <c r="AQ57" i="5"/>
  <c r="AY57" i="5"/>
  <c r="C58" i="5"/>
  <c r="K58" i="5"/>
  <c r="S58" i="5"/>
  <c r="AA58" i="5"/>
  <c r="AI58" i="5"/>
  <c r="AQ58" i="5"/>
  <c r="AY58" i="5"/>
  <c r="C59" i="5"/>
  <c r="K59" i="5"/>
  <c r="S59" i="5"/>
  <c r="AA59" i="5"/>
  <c r="AI59" i="5"/>
  <c r="AQ59" i="5"/>
  <c r="AY59" i="5"/>
  <c r="C60" i="5"/>
  <c r="K60" i="5"/>
  <c r="S60" i="5"/>
  <c r="AA60" i="5"/>
  <c r="AI60" i="5"/>
  <c r="AQ60" i="5"/>
  <c r="AY60" i="5"/>
  <c r="D56" i="5"/>
  <c r="L56" i="5"/>
  <c r="AB56" i="5"/>
  <c r="AJ56" i="5"/>
  <c r="AR56" i="5"/>
  <c r="AZ56" i="5"/>
  <c r="D57" i="5"/>
  <c r="L57" i="5"/>
  <c r="AB57" i="5"/>
  <c r="AJ57" i="5"/>
  <c r="AR57" i="5"/>
  <c r="AZ57" i="5"/>
  <c r="D58" i="5"/>
  <c r="L58" i="5"/>
  <c r="AB58" i="5"/>
  <c r="AJ58" i="5"/>
  <c r="AR58" i="5"/>
  <c r="AZ58" i="5"/>
  <c r="D59" i="5"/>
  <c r="L59" i="5"/>
  <c r="AB59" i="5"/>
  <c r="AJ59" i="5"/>
  <c r="AR59" i="5"/>
  <c r="AZ59" i="5"/>
  <c r="D60" i="5"/>
  <c r="L60" i="5"/>
  <c r="AB60" i="5"/>
  <c r="AJ60" i="5"/>
  <c r="AR60" i="5"/>
  <c r="AZ60" i="5"/>
  <c r="E56" i="5"/>
  <c r="M56" i="5"/>
  <c r="U56" i="5"/>
  <c r="AC56" i="5"/>
  <c r="AK56" i="5"/>
  <c r="AS56" i="5"/>
  <c r="BA56" i="5"/>
  <c r="E57" i="5"/>
  <c r="M57" i="5"/>
  <c r="U57" i="5"/>
  <c r="AC57" i="5"/>
  <c r="AK57" i="5"/>
  <c r="AS57" i="5"/>
  <c r="BA57" i="5"/>
  <c r="E58" i="5"/>
  <c r="M58" i="5"/>
  <c r="U58" i="5"/>
  <c r="AC58" i="5"/>
  <c r="AK58" i="5"/>
  <c r="AS58" i="5"/>
  <c r="BA58" i="5"/>
  <c r="E59" i="5"/>
  <c r="M59" i="5"/>
  <c r="U59" i="5"/>
  <c r="AC59" i="5"/>
  <c r="AK59" i="5"/>
  <c r="AS59" i="5"/>
  <c r="BA59" i="5"/>
  <c r="E60" i="5"/>
  <c r="M60" i="5"/>
  <c r="U60" i="5"/>
  <c r="AC60" i="5"/>
  <c r="AK60" i="5"/>
  <c r="AS60" i="5"/>
  <c r="BA60" i="5"/>
  <c r="AG30" i="3"/>
  <c r="Q28" i="3"/>
  <c r="C32" i="3"/>
  <c r="C31" i="3"/>
  <c r="C30" i="3"/>
  <c r="C29" i="3"/>
  <c r="C28" i="3"/>
  <c r="G32" i="3"/>
  <c r="G31" i="3"/>
  <c r="G30" i="3"/>
  <c r="G29" i="3"/>
  <c r="G28" i="3"/>
  <c r="AU32" i="3"/>
  <c r="AU31" i="3"/>
  <c r="AU30" i="3"/>
  <c r="AU29" i="3"/>
  <c r="AU28" i="3"/>
  <c r="BC32" i="3"/>
  <c r="BC31" i="3"/>
  <c r="BC30" i="3"/>
  <c r="BC29" i="3"/>
  <c r="BC28" i="3"/>
  <c r="I31" i="3"/>
  <c r="I30" i="3"/>
  <c r="Q31" i="3"/>
  <c r="BD32" i="3"/>
  <c r="BD31" i="3"/>
  <c r="BD30" i="3"/>
  <c r="BD29" i="3"/>
  <c r="BD28" i="3"/>
  <c r="I29" i="3"/>
  <c r="Q30" i="3"/>
  <c r="J32" i="3"/>
  <c r="J31" i="3"/>
  <c r="J30" i="3"/>
  <c r="J29" i="3"/>
  <c r="J28" i="3"/>
  <c r="R32" i="3"/>
  <c r="R31" i="3"/>
  <c r="R30" i="3"/>
  <c r="R29" i="3"/>
  <c r="R28" i="3"/>
  <c r="Z32" i="3"/>
  <c r="Z31" i="3"/>
  <c r="Z30" i="3"/>
  <c r="Z29" i="3"/>
  <c r="Z28" i="3"/>
  <c r="AX31" i="3"/>
  <c r="AX29" i="3"/>
  <c r="I28" i="3"/>
  <c r="Q29" i="3"/>
  <c r="AQ32" i="3"/>
  <c r="AQ31" i="3"/>
  <c r="AQ30" i="3"/>
  <c r="AQ29" i="3"/>
  <c r="AQ28" i="3"/>
  <c r="S32" i="3"/>
  <c r="S31" i="3"/>
  <c r="S30" i="3"/>
  <c r="S29" i="3"/>
  <c r="S28" i="3"/>
  <c r="AY32" i="3"/>
  <c r="AY31" i="3"/>
  <c r="AY30" i="3"/>
  <c r="AY29" i="3"/>
  <c r="AY28" i="3"/>
  <c r="T32" i="3"/>
  <c r="T31" i="3"/>
  <c r="T30" i="3"/>
  <c r="T29" i="3"/>
  <c r="T28" i="3"/>
  <c r="AJ32" i="3"/>
  <c r="AJ31" i="3"/>
  <c r="AJ30" i="3"/>
  <c r="AJ29" i="3"/>
  <c r="AJ28" i="3"/>
  <c r="AA32" i="3"/>
  <c r="AA31" i="3"/>
  <c r="AA30" i="3"/>
  <c r="AA29" i="3"/>
  <c r="AA28" i="3"/>
  <c r="H32" i="3"/>
  <c r="H31" i="3"/>
  <c r="H30" i="3"/>
  <c r="H29" i="3"/>
  <c r="H28" i="3"/>
  <c r="E32" i="3"/>
  <c r="E31" i="3"/>
  <c r="E30" i="3"/>
  <c r="E29" i="3"/>
  <c r="E28" i="3"/>
  <c r="AC32" i="3"/>
  <c r="AC31" i="3"/>
  <c r="AC30" i="3"/>
  <c r="AC29" i="3"/>
  <c r="AC28" i="3"/>
  <c r="AK32" i="3"/>
  <c r="AK31" i="3"/>
  <c r="AK30" i="3"/>
  <c r="AK29" i="3"/>
  <c r="AK28" i="3"/>
  <c r="AS32" i="3"/>
  <c r="AS31" i="3"/>
  <c r="AS30" i="3"/>
  <c r="AS29" i="3"/>
  <c r="AS28" i="3"/>
  <c r="AI32" i="3"/>
  <c r="AI31" i="3"/>
  <c r="AI30" i="3"/>
  <c r="AI29" i="3"/>
  <c r="AI28" i="3"/>
  <c r="AB32" i="3"/>
  <c r="AB31" i="3"/>
  <c r="AB30" i="3"/>
  <c r="AB29" i="3"/>
  <c r="AB28" i="3"/>
  <c r="F32" i="3"/>
  <c r="F31" i="3"/>
  <c r="F30" i="3"/>
  <c r="F29" i="3"/>
  <c r="F28" i="3"/>
  <c r="AL32" i="3"/>
  <c r="AL31" i="3"/>
  <c r="AL30" i="3"/>
  <c r="AL29" i="3"/>
  <c r="AL28" i="3"/>
  <c r="AT32" i="3"/>
  <c r="AT31" i="3"/>
  <c r="AT30" i="3"/>
  <c r="AT29" i="3"/>
  <c r="AT28" i="3"/>
  <c r="BB32" i="3"/>
  <c r="BB31" i="3"/>
  <c r="BB30" i="3"/>
  <c r="BB29" i="3"/>
  <c r="BB28" i="3"/>
  <c r="K32" i="3"/>
  <c r="K31" i="3"/>
  <c r="K30" i="3"/>
  <c r="K29" i="3"/>
  <c r="K28" i="3"/>
  <c r="M20" i="1"/>
  <c r="N20" i="1" s="1"/>
  <c r="O20" i="1" s="1"/>
  <c r="P20" i="1" s="1"/>
  <c r="P61" i="5" s="1"/>
  <c r="BC19" i="1"/>
  <c r="AU19" i="1"/>
  <c r="AM19" i="1"/>
  <c r="AE19" i="1"/>
  <c r="W19" i="1"/>
  <c r="BD19" i="1"/>
  <c r="AV19" i="1"/>
  <c r="AN19" i="1"/>
  <c r="AF19" i="1"/>
  <c r="X19" i="1"/>
  <c r="BA19" i="1"/>
  <c r="AS19" i="1"/>
  <c r="AK19" i="1"/>
  <c r="AC19" i="1"/>
  <c r="U19" i="1"/>
  <c r="AZ19" i="1"/>
  <c r="AR19" i="1"/>
  <c r="AJ19" i="1"/>
  <c r="AB19" i="1"/>
  <c r="T19" i="1"/>
  <c r="BB19" i="1"/>
  <c r="AT19" i="1"/>
  <c r="AL19" i="1"/>
  <c r="AD19" i="1"/>
  <c r="V19" i="1"/>
  <c r="AY19" i="1"/>
  <c r="AQ19" i="1"/>
  <c r="AI19" i="1"/>
  <c r="AA19" i="1"/>
  <c r="S19" i="1"/>
  <c r="BE19" i="1"/>
  <c r="AW19" i="1"/>
  <c r="AO19" i="1"/>
  <c r="AG19" i="1"/>
  <c r="Y19" i="1"/>
  <c r="AX19" i="1"/>
  <c r="AP19" i="1"/>
  <c r="AH19" i="1"/>
  <c r="Z19" i="1"/>
  <c r="R19" i="1"/>
  <c r="F20" i="1"/>
  <c r="G20" i="1" s="1"/>
  <c r="H20" i="1" s="1"/>
  <c r="I20" i="1" s="1"/>
  <c r="J20" i="1" s="1"/>
  <c r="K20" i="1" s="1"/>
  <c r="K33" i="3" s="1"/>
  <c r="BC20" i="1"/>
  <c r="BC61" i="5" s="1"/>
  <c r="AU20" i="1"/>
  <c r="AU61" i="5" s="1"/>
  <c r="AE20" i="1"/>
  <c r="AE61" i="5" s="1"/>
  <c r="W20" i="1"/>
  <c r="W61" i="5" s="1"/>
  <c r="BD20" i="1"/>
  <c r="BD61" i="5" s="1"/>
  <c r="AV20" i="1"/>
  <c r="AV61" i="5" s="1"/>
  <c r="AN20" i="1"/>
  <c r="AN61" i="5" s="1"/>
  <c r="AF20" i="1"/>
  <c r="AF61" i="5" s="1"/>
  <c r="X20" i="1"/>
  <c r="X61" i="5" s="1"/>
  <c r="AM20" i="1"/>
  <c r="AM61" i="5" s="1"/>
  <c r="BB20" i="1"/>
  <c r="BB61" i="5" s="1"/>
  <c r="BA20" i="1"/>
  <c r="BA61" i="5" s="1"/>
  <c r="AS20" i="1"/>
  <c r="AS61" i="5" s="1"/>
  <c r="AK20" i="1"/>
  <c r="AK61" i="5" s="1"/>
  <c r="AC20" i="1"/>
  <c r="AC61" i="5" s="1"/>
  <c r="U20" i="1"/>
  <c r="U61" i="5" s="1"/>
  <c r="AZ20" i="1"/>
  <c r="AZ61" i="5" s="1"/>
  <c r="AR20" i="1"/>
  <c r="AR61" i="5" s="1"/>
  <c r="AJ20" i="1"/>
  <c r="AJ61" i="5" s="1"/>
  <c r="AB20" i="1"/>
  <c r="AB61" i="5" s="1"/>
  <c r="T20" i="1"/>
  <c r="AT20" i="1"/>
  <c r="AT61" i="5" s="1"/>
  <c r="AL20" i="1"/>
  <c r="AL61" i="5" s="1"/>
  <c r="AD20" i="1"/>
  <c r="AD61" i="5" s="1"/>
  <c r="V20" i="1"/>
  <c r="V61" i="5" s="1"/>
  <c r="AY20" i="1"/>
  <c r="AY33" i="3" s="1"/>
  <c r="AQ20" i="1"/>
  <c r="AQ33" i="3" s="1"/>
  <c r="AI20" i="1"/>
  <c r="AI33" i="3" s="1"/>
  <c r="AA20" i="1"/>
  <c r="AA33" i="3" s="1"/>
  <c r="S20" i="1"/>
  <c r="S33" i="3" s="1"/>
  <c r="BE20" i="1"/>
  <c r="BE61" i="5" s="1"/>
  <c r="AW20" i="1"/>
  <c r="AW61" i="5" s="1"/>
  <c r="AO20" i="1"/>
  <c r="AO61" i="5" s="1"/>
  <c r="AG20" i="1"/>
  <c r="AG61" i="5" s="1"/>
  <c r="Y20" i="1"/>
  <c r="Y61" i="5" s="1"/>
  <c r="AX20" i="1"/>
  <c r="AX61" i="5" s="1"/>
  <c r="AP20" i="1"/>
  <c r="AP61" i="5" s="1"/>
  <c r="AH20" i="1"/>
  <c r="AH61" i="5" s="1"/>
  <c r="Z20" i="1"/>
  <c r="Z61" i="5" s="1"/>
  <c r="R20" i="1"/>
  <c r="R61" i="5" s="1"/>
  <c r="F19" i="1"/>
  <c r="G19" i="1" s="1"/>
  <c r="H19" i="1" s="1"/>
  <c r="I19" i="1" s="1"/>
  <c r="J19" i="1" s="1"/>
  <c r="K19" i="1" s="1"/>
  <c r="B19" i="1"/>
  <c r="B20" i="1"/>
  <c r="C19" i="1"/>
  <c r="C20" i="1"/>
  <c r="C33" i="3" s="1"/>
  <c r="D19" i="1"/>
  <c r="D20" i="1"/>
  <c r="D61" i="5" s="1"/>
  <c r="T57" i="5" l="1"/>
  <c r="T56" i="5"/>
  <c r="T61" i="5"/>
  <c r="B30" i="3"/>
  <c r="B29" i="3"/>
  <c r="B31" i="3"/>
  <c r="D28" i="3"/>
  <c r="B32" i="3"/>
  <c r="T58" i="5"/>
  <c r="B33" i="3"/>
  <c r="T59" i="5"/>
  <c r="T60" i="5"/>
  <c r="B28" i="3"/>
  <c r="E33" i="3"/>
  <c r="E34" i="3"/>
  <c r="AQ61" i="5"/>
  <c r="AI61" i="5"/>
  <c r="AA61" i="5"/>
  <c r="S61" i="5"/>
  <c r="AJ33" i="3"/>
  <c r="AY61" i="5"/>
  <c r="M61" i="5"/>
  <c r="O61" i="5"/>
  <c r="N61" i="5"/>
  <c r="K61" i="5"/>
  <c r="D33" i="3"/>
  <c r="C61" i="5"/>
  <c r="F61" i="5"/>
  <c r="J61" i="5"/>
  <c r="G61" i="5"/>
  <c r="I61" i="5"/>
  <c r="G33" i="3"/>
  <c r="H61" i="5"/>
  <c r="F33" i="3"/>
  <c r="AO30" i="3"/>
  <c r="N29" i="3"/>
  <c r="N31" i="3"/>
  <c r="N30" i="3"/>
  <c r="AX30" i="3"/>
  <c r="N32" i="3"/>
  <c r="AO32" i="3"/>
  <c r="W29" i="3"/>
  <c r="AF28" i="3"/>
  <c r="AO29" i="3"/>
  <c r="W30" i="3"/>
  <c r="AF29" i="3"/>
  <c r="W31" i="3"/>
  <c r="AF31" i="3"/>
  <c r="AX32" i="3"/>
  <c r="W32" i="3"/>
  <c r="AZ30" i="3"/>
  <c r="AG32" i="3"/>
  <c r="AF30" i="3"/>
  <c r="O31" i="3"/>
  <c r="AH28" i="3"/>
  <c r="P33" i="3"/>
  <c r="P34" i="3"/>
  <c r="BA28" i="3"/>
  <c r="O32" i="3"/>
  <c r="P29" i="3"/>
  <c r="AZ33" i="3"/>
  <c r="AZ34" i="3"/>
  <c r="BA29" i="3"/>
  <c r="AZ32" i="3"/>
  <c r="AG31" i="3"/>
  <c r="Y31" i="3"/>
  <c r="Y32" i="3"/>
  <c r="P30" i="3"/>
  <c r="N33" i="3"/>
  <c r="N34" i="3"/>
  <c r="W33" i="3"/>
  <c r="W34" i="3"/>
  <c r="AF33" i="3"/>
  <c r="AF34" i="3"/>
  <c r="AX33" i="3"/>
  <c r="AX34" i="3"/>
  <c r="AH33" i="3"/>
  <c r="AH34" i="3"/>
  <c r="Y29" i="3"/>
  <c r="AP33" i="3"/>
  <c r="AP34" i="3"/>
  <c r="BA30" i="3"/>
  <c r="AR28" i="3"/>
  <c r="Y30" i="3"/>
  <c r="AP28" i="3"/>
  <c r="AH31" i="3"/>
  <c r="X28" i="3"/>
  <c r="P31" i="3"/>
  <c r="M33" i="3"/>
  <c r="M34" i="3"/>
  <c r="V33" i="3"/>
  <c r="V34" i="3"/>
  <c r="AE33" i="3"/>
  <c r="AE34" i="3"/>
  <c r="AN33" i="3"/>
  <c r="AN34" i="3"/>
  <c r="AW32" i="3"/>
  <c r="AW34" i="3"/>
  <c r="AH29" i="3"/>
  <c r="AP29" i="3"/>
  <c r="AH32" i="3"/>
  <c r="P32" i="3"/>
  <c r="U33" i="3"/>
  <c r="U34" i="3"/>
  <c r="AD33" i="3"/>
  <c r="AD34" i="3"/>
  <c r="AM33" i="3"/>
  <c r="AM34" i="3"/>
  <c r="AV33" i="3"/>
  <c r="AV34" i="3"/>
  <c r="L33" i="3"/>
  <c r="L34" i="3"/>
  <c r="X33" i="3"/>
  <c r="X34" i="3"/>
  <c r="BA31" i="3"/>
  <c r="AR29" i="3"/>
  <c r="AG29" i="3"/>
  <c r="AR30" i="3"/>
  <c r="AP30" i="3"/>
  <c r="X30" i="3"/>
  <c r="AC33" i="3"/>
  <c r="AC34" i="3"/>
  <c r="AL33" i="3"/>
  <c r="AL34" i="3"/>
  <c r="AU33" i="3"/>
  <c r="AU34" i="3"/>
  <c r="BD33" i="3"/>
  <c r="BD34" i="3"/>
  <c r="J33" i="3"/>
  <c r="J34" i="3"/>
  <c r="T33" i="3"/>
  <c r="T34" i="3"/>
  <c r="BA33" i="3"/>
  <c r="BA34" i="3"/>
  <c r="O33" i="3"/>
  <c r="O34" i="3"/>
  <c r="AZ28" i="3"/>
  <c r="AP31" i="3"/>
  <c r="O29" i="3"/>
  <c r="X31" i="3"/>
  <c r="AK33" i="3"/>
  <c r="AK34" i="3"/>
  <c r="AT33" i="3"/>
  <c r="AT34" i="3"/>
  <c r="BC33" i="3"/>
  <c r="BC34" i="3"/>
  <c r="R33" i="3"/>
  <c r="R34" i="3"/>
  <c r="AB33" i="3"/>
  <c r="AB34" i="3"/>
  <c r="AR33" i="3"/>
  <c r="AR34" i="3"/>
  <c r="AZ29" i="3"/>
  <c r="AR32" i="3"/>
  <c r="AP32" i="3"/>
  <c r="O30" i="3"/>
  <c r="X32" i="3"/>
  <c r="AO31" i="3"/>
  <c r="AS33" i="3"/>
  <c r="AS34" i="3"/>
  <c r="BB33" i="3"/>
  <c r="BB34" i="3"/>
  <c r="H33" i="3"/>
  <c r="H34" i="3"/>
  <c r="Z33" i="3"/>
  <c r="Z34" i="3"/>
  <c r="AN28" i="3"/>
  <c r="AD31" i="3"/>
  <c r="L32" i="3"/>
  <c r="AM29" i="3"/>
  <c r="AV32" i="3"/>
  <c r="AM30" i="3"/>
  <c r="AE31" i="3"/>
  <c r="M28" i="3"/>
  <c r="BE30" i="3"/>
  <c r="BE33" i="3"/>
  <c r="AE30" i="3"/>
  <c r="AD29" i="3"/>
  <c r="V32" i="3"/>
  <c r="U32" i="3"/>
  <c r="L31" i="3"/>
  <c r="AW28" i="3"/>
  <c r="AM28" i="3"/>
  <c r="AV30" i="3"/>
  <c r="AO33" i="3"/>
  <c r="AO28" i="3"/>
  <c r="AN29" i="3"/>
  <c r="AD32" i="3"/>
  <c r="M30" i="3"/>
  <c r="AN30" i="3"/>
  <c r="AM31" i="3"/>
  <c r="D30" i="3"/>
  <c r="AN31" i="3"/>
  <c r="AM32" i="3"/>
  <c r="D31" i="3"/>
  <c r="I33" i="3"/>
  <c r="I32" i="3"/>
  <c r="V29" i="3"/>
  <c r="BE31" i="3"/>
  <c r="U29" i="3"/>
  <c r="M32" i="3"/>
  <c r="BE32" i="3"/>
  <c r="L28" i="3"/>
  <c r="BE28" i="3"/>
  <c r="AN32" i="3"/>
  <c r="D32" i="3"/>
  <c r="Q33" i="3"/>
  <c r="Q32" i="3"/>
  <c r="M29" i="3"/>
  <c r="M31" i="3"/>
  <c r="AE28" i="3"/>
  <c r="V30" i="3"/>
  <c r="AW30" i="3"/>
  <c r="U30" i="3"/>
  <c r="AW31" i="3"/>
  <c r="L29" i="3"/>
  <c r="AV28" i="3"/>
  <c r="Y33" i="3"/>
  <c r="Y28" i="3"/>
  <c r="AW33" i="3"/>
  <c r="AW29" i="3"/>
  <c r="AE32" i="3"/>
  <c r="D29" i="3"/>
  <c r="V28" i="3"/>
  <c r="U28" i="3"/>
  <c r="AE29" i="3"/>
  <c r="AD28" i="3"/>
  <c r="V31" i="3"/>
  <c r="U31" i="3"/>
  <c r="L30" i="3"/>
  <c r="BE29" i="3"/>
  <c r="AV29" i="3"/>
  <c r="AG33" i="3"/>
  <c r="AG28" i="3"/>
</calcChain>
</file>

<file path=xl/sharedStrings.xml><?xml version="1.0" encoding="utf-8"?>
<sst xmlns="http://schemas.openxmlformats.org/spreadsheetml/2006/main" count="201" uniqueCount="83">
  <si>
    <t>Cells where you need to add data are highlighted in orange like this</t>
  </si>
  <si>
    <t>Cells containing data that you need to add to SAND for the scenario are highlighted green like this</t>
  </si>
  <si>
    <t>1. Copy and paste below the Specified Annual Demand for INDELC, RESELC &amp; COMELC from the country's Data Collection file or SAND file</t>
  </si>
  <si>
    <t>In the Data Collection file, these are found in tab 4.2 Specified Annual Demands, in rows 22, 25 and 27. Copy and paste all values from column D to BG</t>
  </si>
  <si>
    <t>INDELC</t>
  </si>
  <si>
    <t>RESELC</t>
  </si>
  <si>
    <t>COMELC</t>
  </si>
  <si>
    <t>2. Go to https://electrifynow.energydata.info/countries and select your country. Don't change any of the settings on the webpage (this is the default least-cost scenario). Fill in the table below with the numbers for Grid Extension ('Grid') and off-grid (sum of 'stand-alone - Photovoltaic', 'Mini-grid - Hydro' and 'Mini-grid - Photovoltaic) in 2018, 2025 and 2030 from the graph on the far right (see example to the right). Everything else is automatically calculated.</t>
  </si>
  <si>
    <t>Grid Extension</t>
  </si>
  <si>
    <t>Make sure to have the numbers in consistent units e.g. if the grid extension value is in millions of people but off-grid is in hundreds of thousands, make sure to convert to the same</t>
  </si>
  <si>
    <t>Off-grid</t>
  </si>
  <si>
    <t xml:space="preserve">Proportion Grid Extension </t>
  </si>
  <si>
    <t>Proportion Off-Grid</t>
  </si>
  <si>
    <t>Forecast of split from 2015-2070 is then automatically calculated (assumed constant after 2030)</t>
  </si>
  <si>
    <t>Fossil Future is defined using the constraints below. Create a copy of your Country Base SAND file named Country FF SAND, then add in the TotalAnnualMaxCapacityInvestment constraints below. Note that the constraints begin from 2021 (which is column Q in SAND) and run to 2070. Remember not to copy and paste multiple rows into SAND which has filters in place.</t>
  </si>
  <si>
    <t>TotalAnnualMaxCapacityInvestment constraints from 2021 (scroll down for activity limit on bio too)</t>
  </si>
  <si>
    <t>PWRBIO001</t>
  </si>
  <si>
    <t>PWRGEO</t>
  </si>
  <si>
    <t>PWRSOL001</t>
  </si>
  <si>
    <t>PWRCSP001</t>
  </si>
  <si>
    <t>PWRCSP002</t>
  </si>
  <si>
    <t>PWRHYD001</t>
  </si>
  <si>
    <t>PWRHYD002</t>
  </si>
  <si>
    <t>PWRHYD003</t>
  </si>
  <si>
    <t>PWRWND001</t>
  </si>
  <si>
    <t>PWRWND002</t>
  </si>
  <si>
    <t>PWRNUC</t>
  </si>
  <si>
    <t>PWRSOL002</t>
  </si>
  <si>
    <t>PWRHYD004</t>
  </si>
  <si>
    <t>PWRSOL001S</t>
  </si>
  <si>
    <t>PWRWND001S</t>
  </si>
  <si>
    <t>DEMTRAEVC</t>
  </si>
  <si>
    <t>DEMTRAMCYELC</t>
  </si>
  <si>
    <t>DEMTRACARELC</t>
  </si>
  <si>
    <t>DEMTRABUSELC</t>
  </si>
  <si>
    <t>INDENEFFGD</t>
  </si>
  <si>
    <t>INDENEFFDP</t>
  </si>
  <si>
    <t>DEMINDHEEH</t>
  </si>
  <si>
    <t>DEMINDHEEL</t>
  </si>
  <si>
    <t>RESENEFFGD</t>
  </si>
  <si>
    <t>RESENEFFDP</t>
  </si>
  <si>
    <t>DEMRESCKNELC</t>
  </si>
  <si>
    <t>COMENEFFGD</t>
  </si>
  <si>
    <t>COMENEFFDP</t>
  </si>
  <si>
    <t>DEMCOMHEEL</t>
  </si>
  <si>
    <t>DEMRESHEEL</t>
  </si>
  <si>
    <t>TotalTechnologyAnnualActivityUpperLimit</t>
  </si>
  <si>
    <t>Create a copy of your Country Base SAND file and call it Country LCv1 SAND.</t>
  </si>
  <si>
    <t>In the first run, the only constraint in the Least Cost scenario is on Nuclear Power from 2021, add the TotalAnnualMaxCapacityConstraint below to your Country LCv1 SAND file and then run it.</t>
  </si>
  <si>
    <t>TotalAnnualMaxCapacityInvestment</t>
  </si>
  <si>
    <t>You can now run LCv1.</t>
  </si>
  <si>
    <t>In the second run (LCv2), we use the results of the first run to constrain wind and solar based on the assumptions below and the data added to the input data tab.</t>
  </si>
  <si>
    <t>1. Copy and paste the Production by Technology for the technologies listed below (fill in the cells highlighted yellow) from your the ExtraElcDem tab in your Country LCv1 Results Excel file to estimate the additional electricity demand from fuel switching. Use the paste transposed function (you need to open this file in the desktop app to do that). Commercial, industrial and residential electricity demands are pre-inserted from the input data tab. If there is no production by any of the technologies below, you can leave those rows blank.</t>
  </si>
  <si>
    <t xml:space="preserve">DEMRESCKNELC </t>
  </si>
  <si>
    <t>Resulting estimated total demand</t>
  </si>
  <si>
    <t xml:space="preserve">2. Constraints for Solar and Wind are automatically calculated below. PWRSOL002 is constrained using the GEP data, then PWRSOL001, PWRSOL001S and PWRWND001 can each meet 15% of demand, PWRWND002 can meet 10% and PWRWND001S can meet 25%. </t>
  </si>
  <si>
    <t>Rename your Country LCv1 SAND file to Country LCv2 SAND and add in the TotalTechnologyAnnualActivityUpperLimit constraints below, noting that they start in 2015.</t>
  </si>
  <si>
    <t>3. Copy in the 2050 capacity of each technology below from the 2050Capacity tab in your Country LCv1 Results Excel file.</t>
  </si>
  <si>
    <t>2050 Capacity (from 2050Capacity tab in LCv1 Results)</t>
  </si>
  <si>
    <t>4. The data above are used to automatically calculate gradual investment constraints below (99999 if no 2050 capacity). Add these TotalAnnualMaxCapacityInvestment constraints to your Country LCv2 SAND file, noting that they start in 2021. Then you can run Country LCv2.</t>
  </si>
  <si>
    <t>Create a copy of your Country Base SAND file and call it Country NZv1 SAND.</t>
  </si>
  <si>
    <t xml:space="preserve">1. In NZv1, we constrain nuclear and also primary fossil fuel &amp; biomass production technologies. First add the TotalAnnualMaxCapacityConstraint for nuclear power below to your Country NZv1 SAND file, then move to step 2. </t>
  </si>
  <si>
    <t>2. Paste in the Production by Technology for the primary energy supply technologies listed below from the PrimaryFuelProduction tab of your Country FF results Excel file. Use the paste transposed function (you need to open this file in the desktop app to do that). If any of the technologies do not produce in your FF results, you can leave the row for that technology blank.</t>
  </si>
  <si>
    <t>IMPBIO</t>
  </si>
  <si>
    <t>IMPHFO</t>
  </si>
  <si>
    <t>IMPLFO</t>
  </si>
  <si>
    <t>MINBIO</t>
  </si>
  <si>
    <t>MINCOA</t>
  </si>
  <si>
    <t>IMPCOA</t>
  </si>
  <si>
    <t>IMPNGS</t>
  </si>
  <si>
    <t>MINNGS</t>
  </si>
  <si>
    <t>MINOIL</t>
  </si>
  <si>
    <t>IMPOIL</t>
  </si>
  <si>
    <t>% of FossilFuture production permitted in Net Zero (pre-set)</t>
  </si>
  <si>
    <t>Unlimited</t>
  </si>
  <si>
    <t xml:space="preserve">3. TotalTechnologyAnnualActivityUpperLimits for NZv1 are automatically calculated below. Copy and paste them into your Country NZv1 SAND file, noting that they start in 2015. You need to add them all, even if they are 0 for all years. You can then run NZ v1. </t>
  </si>
  <si>
    <t>Resulting TotalTechnologyAnnualActivityUpperLimits (automatically calculated)</t>
  </si>
  <si>
    <t>In the second run of NZ (NZv2), we use the results of the first run to constrain wind and solar based on the assumptions below and the data added to the input data tab.</t>
  </si>
  <si>
    <t>1. Copy and paste the Production by Technology for the technologies listed below (fill in the cells highlighted yellow) from the ExtraElcDem tab in your Country NZv1 Results Excel file to estimate the additional electricity demand from fuel switching. Use the paste transposed function (you need to open this file in the desktop app to do that). Commercial, industrial and residential electricity demands are pre-inserted from the input data tab. If there is no production by any of the technologies below, you can leave those rows blank.</t>
  </si>
  <si>
    <t>Rename your Country NZv1 SAND file to Country NZv2 SAND and add in the TotalTechnologyAnnualActivityUpperLimit constraints below, noting that they start in 2015.</t>
  </si>
  <si>
    <t>3. Copy in the 2050 capacity of each technology below from the 2050Capacity tab in your Country NZv1 Results Excel file.</t>
  </si>
  <si>
    <t>2050 Capacity (from 2050Capacity tab in NZv1 Results)</t>
  </si>
  <si>
    <t>4. The data above are used to automatically calculate gradual investment constraints below (99999 if no 2050 capacity). Add these TotalAnnualMaxCapacityInvestment constraints to your Country NZv2 SAND file, noting that they start in 2021. Then you can run Country NZv2.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</si>
</sst>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b/>
      <sz val="11"/>
      <color theme="1"/>
      <name val="Calibri"/>
      <family val="2"/>
      <scheme val="minor"/>
    </font>
    <font>
      <sz val="10"/>
      <color theme="1"/>
      <name val="Arial"/>
      <family val="2"/>
    </font>
    <font>
      <b/>
      <i/>
      <sz val="11"/>
      <color theme="1"/>
      <name val="Calibri"/>
      <family val="2"/>
      <scheme val="minor"/>
    </font>
    <font>
      <sz val="11"/>
      <name val="Calibri"/>
      <family val="2"/>
      <scheme val="minor"/>
    </font>
    <font>
      <sz val="11"/>
      <color rgb="FF000000"/>
      <name val="Calibri"/>
      <family val="2"/>
    </font>
    <font>
      <sz val="11"/>
      <color rgb="FF000000"/>
      <name val="Calibri"/>
      <family val="2"/>
      <scheme val="minor"/>
    </font>
  </fonts>
  <fills count="11">
    <fill>
      <patternFill patternType="none"/>
    </fill>
    <fill>
      <patternFill patternType="gray125"/>
    </fill>
    <fill>
      <patternFill patternType="solid">
        <fgColor theme="7" tint="0.59999389629810485"/>
        <bgColor indexed="64"/>
      </patternFill>
    </fill>
    <fill>
      <patternFill patternType="solid">
        <fgColor theme="8" tint="0.79998168889431442"/>
        <bgColor indexed="64"/>
      </patternFill>
    </fill>
    <fill>
      <patternFill patternType="solid">
        <fgColor rgb="FFDDEBF7"/>
        <bgColor indexed="64"/>
      </patternFill>
    </fill>
    <fill>
      <patternFill patternType="solid">
        <fgColor rgb="FFFFC000"/>
        <bgColor indexed="64"/>
      </patternFill>
    </fill>
    <fill>
      <patternFill patternType="solid">
        <fgColor theme="0"/>
        <bgColor indexed="64"/>
      </patternFill>
    </fill>
    <fill>
      <patternFill patternType="solid">
        <fgColor theme="9" tint="0.79998168889431442"/>
        <bgColor indexed="64"/>
      </patternFill>
    </fill>
    <fill>
      <patternFill patternType="solid">
        <fgColor rgb="FFFFE699"/>
        <bgColor indexed="64"/>
      </patternFill>
    </fill>
    <fill>
      <patternFill patternType="solid">
        <fgColor rgb="FFE2EFDA"/>
        <bgColor indexed="64"/>
      </patternFill>
    </fill>
    <fill>
      <patternFill patternType="solid">
        <fgColor rgb="FFFCE4D6"/>
        <bgColor rgb="FFFCE4D6"/>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
      <left style="thin">
        <color rgb="FF000000"/>
      </left>
      <right style="thin">
        <color rgb="FF000000"/>
      </right>
      <top/>
      <bottom/>
      <diagonal/>
    </border>
    <border>
      <left style="medium">
        <color indexed="64"/>
      </left>
      <right style="thin">
        <color indexed="64"/>
      </right>
      <top style="thin">
        <color indexed="64"/>
      </top>
      <bottom style="thin">
        <color indexed="64"/>
      </bottom>
      <diagonal/>
    </border>
    <border>
      <left/>
      <right/>
      <top/>
      <bottom style="thin">
        <color rgb="FF000000"/>
      </bottom>
      <diagonal/>
    </border>
    <border>
      <left style="medium">
        <color indexed="64"/>
      </left>
      <right/>
      <top style="thin">
        <color indexed="64"/>
      </top>
      <bottom style="thin">
        <color indexed="64"/>
      </bottom>
      <diagonal/>
    </border>
    <border>
      <left style="thin">
        <color rgb="FF000000"/>
      </left>
      <right/>
      <top style="thin">
        <color rgb="FF000000"/>
      </top>
      <bottom style="thin">
        <color rgb="FF000000"/>
      </bottom>
      <diagonal/>
    </border>
    <border>
      <left style="thin">
        <color indexed="64"/>
      </left>
      <right style="thin">
        <color indexed="64"/>
      </right>
      <top style="thin">
        <color indexed="64"/>
      </top>
      <bottom/>
      <diagonal/>
    </border>
  </borders>
  <cellStyleXfs count="1">
    <xf numFmtId="0" fontId="0" fillId="0" borderId="0"/>
  </cellStyleXfs>
  <cellXfs count="49">
    <xf numFmtId="0" fontId="0" fillId="0" borderId="0" xfId="0"/>
    <xf numFmtId="0" fontId="1" fillId="0" borderId="3" xfId="0" applyFont="1" applyBorder="1"/>
    <xf numFmtId="0" fontId="1" fillId="0" borderId="4" xfId="0" applyFont="1" applyBorder="1"/>
    <xf numFmtId="0" fontId="1" fillId="0" borderId="5" xfId="0" applyFont="1" applyBorder="1"/>
    <xf numFmtId="0" fontId="0" fillId="0" borderId="2" xfId="0" applyBorder="1"/>
    <xf numFmtId="0" fontId="0" fillId="2" borderId="2" xfId="0" applyFill="1" applyBorder="1"/>
    <xf numFmtId="0" fontId="0" fillId="0" borderId="0" xfId="0" applyAlignment="1">
      <alignment wrapText="1"/>
    </xf>
    <xf numFmtId="0" fontId="0" fillId="3" borderId="0" xfId="0" applyFill="1"/>
    <xf numFmtId="0" fontId="2" fillId="0" borderId="1" xfId="0" applyFont="1" applyBorder="1" applyAlignment="1">
      <alignment wrapText="1" readingOrder="1"/>
    </xf>
    <xf numFmtId="0" fontId="2" fillId="2" borderId="1" xfId="0" applyFont="1" applyFill="1" applyBorder="1" applyAlignment="1">
      <alignment wrapText="1" readingOrder="1"/>
    </xf>
    <xf numFmtId="0" fontId="0" fillId="0" borderId="0" xfId="0" applyAlignment="1">
      <alignment vertical="top" wrapText="1"/>
    </xf>
    <xf numFmtId="0" fontId="0" fillId="0" borderId="1" xfId="0" applyBorder="1"/>
    <xf numFmtId="0" fontId="0" fillId="4" borderId="0" xfId="0" applyFill="1"/>
    <xf numFmtId="0" fontId="3" fillId="0" borderId="0" xfId="0" applyFont="1"/>
    <xf numFmtId="0" fontId="1" fillId="0" borderId="1" xfId="0" applyFont="1" applyBorder="1" applyAlignment="1">
      <alignment horizontal="left"/>
    </xf>
    <xf numFmtId="0" fontId="4" fillId="5" borderId="6" xfId="0" applyFont="1" applyFill="1" applyBorder="1" applyAlignment="1">
      <alignment horizontal="left" vertical="center"/>
    </xf>
    <xf numFmtId="0" fontId="0" fillId="0" borderId="1" xfId="0" applyBorder="1" applyAlignment="1">
      <alignment wrapText="1"/>
    </xf>
    <xf numFmtId="0" fontId="0" fillId="6" borderId="0" xfId="0" applyFill="1"/>
    <xf numFmtId="0" fontId="0" fillId="0" borderId="1" xfId="0" applyFill="1" applyBorder="1"/>
    <xf numFmtId="0" fontId="0" fillId="2" borderId="1" xfId="0" applyFill="1" applyBorder="1"/>
    <xf numFmtId="0" fontId="4" fillId="2" borderId="2" xfId="0" applyFont="1" applyFill="1" applyBorder="1" applyAlignment="1">
      <alignment horizontal="left" vertical="center"/>
    </xf>
    <xf numFmtId="0" fontId="0" fillId="7" borderId="0" xfId="0" applyFill="1"/>
    <xf numFmtId="0" fontId="4" fillId="5" borderId="8" xfId="0" applyFont="1" applyFill="1" applyBorder="1" applyAlignment="1">
      <alignment horizontal="left" vertical="center"/>
    </xf>
    <xf numFmtId="0" fontId="5" fillId="5" borderId="9" xfId="0" applyFont="1" applyFill="1" applyBorder="1" applyAlignment="1">
      <alignment vertical="center"/>
    </xf>
    <xf numFmtId="0" fontId="5" fillId="5" borderId="9" xfId="0" applyFont="1" applyFill="1" applyBorder="1"/>
    <xf numFmtId="0" fontId="1" fillId="0" borderId="3" xfId="0" applyFont="1" applyBorder="1" applyAlignment="1">
      <alignment horizontal="left"/>
    </xf>
    <xf numFmtId="0" fontId="0" fillId="7" borderId="2" xfId="0" applyFill="1" applyBorder="1"/>
    <xf numFmtId="0" fontId="4" fillId="0" borderId="0" xfId="0" applyFont="1" applyAlignment="1">
      <alignment horizontal="left" vertical="center"/>
    </xf>
    <xf numFmtId="0" fontId="1" fillId="0" borderId="0" xfId="0" applyFont="1"/>
    <xf numFmtId="0" fontId="4" fillId="5" borderId="9" xfId="0" applyFont="1" applyFill="1" applyBorder="1" applyAlignment="1">
      <alignment horizontal="left" vertical="center"/>
    </xf>
    <xf numFmtId="0" fontId="0" fillId="5" borderId="9" xfId="0" applyFill="1" applyBorder="1"/>
    <xf numFmtId="0" fontId="2" fillId="0" borderId="0" xfId="0" applyFont="1" applyAlignment="1">
      <alignment wrapText="1" readingOrder="1"/>
    </xf>
    <xf numFmtId="0" fontId="4" fillId="2" borderId="9" xfId="0" applyFont="1" applyFill="1" applyBorder="1" applyAlignment="1">
      <alignment horizontal="left" vertical="center"/>
    </xf>
    <xf numFmtId="0" fontId="0" fillId="2" borderId="9" xfId="0" applyFill="1" applyBorder="1"/>
    <xf numFmtId="0" fontId="0" fillId="0" borderId="0" xfId="0" applyFill="1" applyAlignment="1">
      <alignment horizontal="left" vertical="top" wrapText="1"/>
    </xf>
    <xf numFmtId="0" fontId="0" fillId="0" borderId="0" xfId="0" applyFill="1"/>
    <xf numFmtId="0" fontId="4" fillId="3" borderId="0" xfId="0" applyFont="1" applyFill="1" applyBorder="1" applyAlignment="1">
      <alignment horizontal="left" vertical="center"/>
    </xf>
    <xf numFmtId="0" fontId="0" fillId="9" borderId="1" xfId="0" applyFill="1" applyBorder="1"/>
    <xf numFmtId="0" fontId="0" fillId="7" borderId="10" xfId="0" applyFill="1" applyBorder="1"/>
    <xf numFmtId="0" fontId="0" fillId="8" borderId="0" xfId="0" applyFill="1" applyAlignment="1">
      <alignment horizontal="left"/>
    </xf>
    <xf numFmtId="0" fontId="0" fillId="9" borderId="0" xfId="0" applyFill="1" applyAlignment="1">
      <alignment horizontal="left"/>
    </xf>
    <xf numFmtId="0" fontId="0" fillId="3" borderId="0" xfId="0" applyFill="1" applyAlignment="1">
      <alignment horizontal="left" vertical="top" wrapText="1"/>
    </xf>
    <xf numFmtId="0" fontId="0" fillId="0" borderId="0" xfId="0" applyAlignment="1">
      <alignment horizontal="left" vertical="top" wrapText="1"/>
    </xf>
    <xf numFmtId="0" fontId="0" fillId="4" borderId="0" xfId="0" applyFill="1" applyAlignment="1">
      <alignment horizontal="left" vertical="top" wrapText="1"/>
    </xf>
    <xf numFmtId="0" fontId="0" fillId="4" borderId="7" xfId="0" applyFill="1" applyBorder="1" applyAlignment="1">
      <alignment horizontal="left" vertical="top" wrapText="1"/>
    </xf>
    <xf numFmtId="0" fontId="3" fillId="0" borderId="0" xfId="0" applyFont="1" applyFill="1" applyAlignment="1">
      <alignment horizontal="left" vertical="top" wrapText="1"/>
    </xf>
    <xf numFmtId="0" fontId="4" fillId="4" borderId="0" xfId="0" applyFont="1" applyFill="1" applyAlignment="1">
      <alignment horizontal="left" vertical="top" wrapText="1"/>
    </xf>
    <xf numFmtId="0" fontId="6" fillId="10" borderId="0" xfId="0" applyFont="1" applyFill="1"/>
    <xf numFmtId="0" fontId="6"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15</xdr:col>
      <xdr:colOff>31440</xdr:colOff>
      <xdr:row>6</xdr:row>
      <xdr:rowOff>177831</xdr:rowOff>
    </xdr:from>
    <xdr:to>
      <xdr:col>16</xdr:col>
      <xdr:colOff>413280</xdr:colOff>
      <xdr:row>13</xdr:row>
      <xdr:rowOff>160384</xdr:rowOff>
    </xdr:to>
    <xdr:pic>
      <xdr:nvPicPr>
        <xdr:cNvPr id="2" name="Picture 1">
          <a:extLst>
            <a:ext uri="{FF2B5EF4-FFF2-40B4-BE49-F238E27FC236}">
              <a16:creationId xmlns:a16="http://schemas.microsoft.com/office/drawing/2014/main" id="{465F6889-1810-49E1-819B-7BAB2CF5811B}"/>
            </a:ext>
          </a:extLst>
        </xdr:cNvPr>
        <xdr:cNvPicPr>
          <a:picLocks noChangeAspect="1"/>
        </xdr:cNvPicPr>
      </xdr:nvPicPr>
      <xdr:blipFill rotWithShape="1">
        <a:blip xmlns:r="http://schemas.openxmlformats.org/officeDocument/2006/relationships" r:embed="rId1"/>
        <a:srcRect l="78928" t="15006" r="1068" b="33704"/>
        <a:stretch/>
      </xdr:blipFill>
      <xdr:spPr>
        <a:xfrm>
          <a:off x="9381491" y="1266402"/>
          <a:ext cx="990922" cy="1411109"/>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77BCBA-5D39-4A2E-948A-19F69E6C6569}">
  <dimension ref="A1:I2"/>
  <sheetViews>
    <sheetView workbookViewId="0">
      <selection activeCell="K3" sqref="K3"/>
    </sheetView>
  </sheetViews>
  <sheetFormatPr defaultRowHeight="14.5" x14ac:dyDescent="0.35"/>
  <cols>
    <col min="9" max="9" width="14" customWidth="1"/>
  </cols>
  <sheetData>
    <row r="1" spans="1:9" x14ac:dyDescent="0.35">
      <c r="A1" s="39" t="s">
        <v>0</v>
      </c>
      <c r="B1" s="39"/>
      <c r="C1" s="39"/>
      <c r="D1" s="39"/>
      <c r="E1" s="39"/>
      <c r="F1" s="39"/>
      <c r="G1" s="39"/>
    </row>
    <row r="2" spans="1:9" x14ac:dyDescent="0.35">
      <c r="A2" s="40" t="s">
        <v>1</v>
      </c>
      <c r="B2" s="40"/>
      <c r="C2" s="40"/>
      <c r="D2" s="40"/>
      <c r="E2" s="40"/>
      <c r="F2" s="40"/>
      <c r="G2" s="40"/>
      <c r="H2" s="40"/>
      <c r="I2" s="40"/>
    </row>
  </sheetData>
  <mergeCells count="2">
    <mergeCell ref="A1:G1"/>
    <mergeCell ref="A2:I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11DF1C-8B3F-488B-8635-85FB46B338B3}">
  <dimension ref="A1:BE20"/>
  <sheetViews>
    <sheetView zoomScale="98" workbookViewId="0">
      <selection activeCell="B6" sqref="B6:BE6"/>
    </sheetView>
  </sheetViews>
  <sheetFormatPr defaultRowHeight="14.5" x14ac:dyDescent="0.35"/>
  <cols>
    <col min="1" max="1" width="11.81640625" customWidth="1"/>
  </cols>
  <sheetData>
    <row r="1" spans="1:57" x14ac:dyDescent="0.35">
      <c r="A1" s="7" t="s">
        <v>2</v>
      </c>
      <c r="B1" s="7"/>
      <c r="C1" s="7"/>
      <c r="D1" s="7"/>
      <c r="E1" s="7"/>
      <c r="F1" s="7"/>
      <c r="G1" s="7"/>
      <c r="H1" s="7"/>
      <c r="I1" s="7"/>
      <c r="J1" s="7"/>
      <c r="K1" s="7"/>
      <c r="L1" s="7"/>
      <c r="M1" s="7"/>
      <c r="N1" s="7"/>
      <c r="O1" s="7"/>
    </row>
    <row r="2" spans="1:57" x14ac:dyDescent="0.35">
      <c r="A2" s="7" t="s">
        <v>3</v>
      </c>
      <c r="B2" s="7"/>
      <c r="C2" s="7"/>
      <c r="D2" s="7"/>
      <c r="E2" s="7"/>
      <c r="F2" s="7"/>
      <c r="G2" s="7"/>
      <c r="H2" s="7"/>
      <c r="I2" s="7"/>
      <c r="J2" s="7"/>
      <c r="K2" s="7"/>
      <c r="L2" s="7"/>
      <c r="M2" s="7"/>
      <c r="N2" s="7"/>
      <c r="O2" s="7"/>
    </row>
    <row r="3" spans="1:57" x14ac:dyDescent="0.35">
      <c r="B3" s="1">
        <v>2015</v>
      </c>
      <c r="C3" s="2">
        <v>2016</v>
      </c>
      <c r="D3" s="1">
        <v>2017</v>
      </c>
      <c r="E3" s="3">
        <v>2018</v>
      </c>
      <c r="F3" s="3">
        <v>2019</v>
      </c>
      <c r="G3" s="3">
        <v>2020</v>
      </c>
      <c r="H3" s="3">
        <v>2021</v>
      </c>
      <c r="I3" s="3">
        <v>2022</v>
      </c>
      <c r="J3" s="3">
        <v>2023</v>
      </c>
      <c r="K3" s="3">
        <v>2024</v>
      </c>
      <c r="L3" s="3">
        <v>2025</v>
      </c>
      <c r="M3" s="3">
        <v>2026</v>
      </c>
      <c r="N3" s="3">
        <v>2027</v>
      </c>
      <c r="O3" s="3">
        <v>2028</v>
      </c>
      <c r="P3" s="3">
        <v>2029</v>
      </c>
      <c r="Q3" s="3">
        <v>2030</v>
      </c>
      <c r="R3" s="3">
        <v>2031</v>
      </c>
      <c r="S3" s="3">
        <v>2032</v>
      </c>
      <c r="T3" s="3">
        <v>2033</v>
      </c>
      <c r="U3" s="3">
        <v>2034</v>
      </c>
      <c r="V3" s="3">
        <v>2035</v>
      </c>
      <c r="W3" s="3">
        <v>2036</v>
      </c>
      <c r="X3" s="3">
        <v>2037</v>
      </c>
      <c r="Y3" s="3">
        <v>2038</v>
      </c>
      <c r="Z3" s="3">
        <v>2039</v>
      </c>
      <c r="AA3" s="3">
        <v>2040</v>
      </c>
      <c r="AB3" s="3">
        <v>2041</v>
      </c>
      <c r="AC3" s="3">
        <v>2042</v>
      </c>
      <c r="AD3" s="3">
        <v>2043</v>
      </c>
      <c r="AE3" s="3">
        <v>2044</v>
      </c>
      <c r="AF3" s="3">
        <v>2045</v>
      </c>
      <c r="AG3" s="3">
        <v>2046</v>
      </c>
      <c r="AH3" s="3">
        <v>2047</v>
      </c>
      <c r="AI3" s="3">
        <v>2048</v>
      </c>
      <c r="AJ3" s="3">
        <v>2049</v>
      </c>
      <c r="AK3" s="3">
        <v>2050</v>
      </c>
      <c r="AL3" s="3">
        <v>2051</v>
      </c>
      <c r="AM3" s="3">
        <v>2052</v>
      </c>
      <c r="AN3" s="3">
        <v>2053</v>
      </c>
      <c r="AO3" s="3">
        <v>2054</v>
      </c>
      <c r="AP3" s="3">
        <v>2055</v>
      </c>
      <c r="AQ3" s="3">
        <v>2056</v>
      </c>
      <c r="AR3" s="3">
        <v>2057</v>
      </c>
      <c r="AS3" s="3">
        <v>2058</v>
      </c>
      <c r="AT3" s="3">
        <v>2059</v>
      </c>
      <c r="AU3" s="3">
        <v>2060</v>
      </c>
      <c r="AV3" s="3">
        <v>2061</v>
      </c>
      <c r="AW3" s="3">
        <v>2062</v>
      </c>
      <c r="AX3" s="3">
        <v>2063</v>
      </c>
      <c r="AY3" s="3">
        <v>2064</v>
      </c>
      <c r="AZ3" s="3">
        <v>2065</v>
      </c>
      <c r="BA3" s="3">
        <v>2066</v>
      </c>
      <c r="BB3" s="3">
        <v>2067</v>
      </c>
      <c r="BC3" s="3">
        <v>2068</v>
      </c>
      <c r="BD3" s="3">
        <v>2069</v>
      </c>
      <c r="BE3" s="3">
        <v>2070</v>
      </c>
    </row>
    <row r="4" spans="1:57" x14ac:dyDescent="0.35">
      <c r="A4" s="4" t="s">
        <v>4</v>
      </c>
      <c r="B4" s="47">
        <v>6.7460194949999996</v>
      </c>
      <c r="C4" s="47">
        <v>7.4090878069999997</v>
      </c>
      <c r="D4" s="47">
        <v>7.1648145520000002</v>
      </c>
      <c r="E4" s="47">
        <v>6.9205412979999998</v>
      </c>
      <c r="F4" s="47">
        <v>6.6762680440000004</v>
      </c>
      <c r="G4" s="47">
        <v>6.431994789</v>
      </c>
      <c r="H4" s="47">
        <v>6.9039184599999999</v>
      </c>
      <c r="I4" s="47">
        <v>7.4087358769999998</v>
      </c>
      <c r="J4" s="47">
        <v>7.9487729500000004</v>
      </c>
      <c r="K4" s="47">
        <v>8.5265142829999991</v>
      </c>
      <c r="L4" s="47">
        <v>9.1446165690000001</v>
      </c>
      <c r="M4" s="47">
        <v>9.8020629859999993</v>
      </c>
      <c r="N4" s="47">
        <v>10.50515418</v>
      </c>
      <c r="O4" s="47">
        <v>11.257163419999999</v>
      </c>
      <c r="P4" s="47">
        <v>12.06160743</v>
      </c>
      <c r="Q4" s="47">
        <v>12.92224047</v>
      </c>
      <c r="R4" s="47">
        <v>13.82771</v>
      </c>
      <c r="S4" s="47">
        <v>14.805926319999999</v>
      </c>
      <c r="T4" s="47">
        <v>15.862003</v>
      </c>
      <c r="U4" s="47">
        <v>17.00155333</v>
      </c>
      <c r="V4" s="47">
        <v>18.7132927</v>
      </c>
      <c r="W4" s="47">
        <v>20.167574179999999</v>
      </c>
      <c r="X4" s="47">
        <v>21.734634440000001</v>
      </c>
      <c r="Y4" s="47">
        <v>23.423247369999999</v>
      </c>
      <c r="Z4" s="47">
        <v>25.242861779999998</v>
      </c>
      <c r="AA4" s="47">
        <v>27.203647830000001</v>
      </c>
      <c r="AB4" s="47">
        <v>28.830972589999998</v>
      </c>
      <c r="AC4" s="47">
        <v>30.557708300000002</v>
      </c>
      <c r="AD4" s="47">
        <v>32.389790169999998</v>
      </c>
      <c r="AE4" s="47">
        <v>34.333508940000002</v>
      </c>
      <c r="AF4" s="47">
        <v>36.395536370000002</v>
      </c>
      <c r="AG4" s="47">
        <v>38.611541000000003</v>
      </c>
      <c r="AH4" s="47">
        <v>40.962177449999999</v>
      </c>
      <c r="AI4" s="47">
        <v>43.455563329999997</v>
      </c>
      <c r="AJ4" s="47">
        <v>46.100290610000002</v>
      </c>
      <c r="AK4" s="47">
        <v>48.905478530000003</v>
      </c>
      <c r="AL4" s="47">
        <v>50.69410002</v>
      </c>
      <c r="AM4" s="47">
        <v>52.547817209999998</v>
      </c>
      <c r="AN4" s="47">
        <v>54.468993019999999</v>
      </c>
      <c r="AO4" s="47">
        <v>56.460088560000003</v>
      </c>
      <c r="AP4" s="47">
        <v>58.523652779999999</v>
      </c>
      <c r="AQ4" s="47">
        <v>60.662289659999999</v>
      </c>
      <c r="AR4" s="47">
        <v>62.878691920000001</v>
      </c>
      <c r="AS4" s="47">
        <v>65.175677750000006</v>
      </c>
      <c r="AT4" s="47">
        <v>67.556179369999995</v>
      </c>
      <c r="AU4" s="47">
        <v>70.023213659999996</v>
      </c>
      <c r="AV4" s="47">
        <v>71.837896790000002</v>
      </c>
      <c r="AW4" s="47">
        <v>73.699147949999997</v>
      </c>
      <c r="AX4" s="47">
        <v>75.608157419999998</v>
      </c>
      <c r="AY4" s="47">
        <v>77.566133179999994</v>
      </c>
      <c r="AZ4" s="47">
        <v>79.574320830000005</v>
      </c>
      <c r="BA4" s="47">
        <v>81.633987829999995</v>
      </c>
      <c r="BB4" s="47">
        <v>83.746432510000005</v>
      </c>
      <c r="BC4" s="47">
        <v>85.913014950000004</v>
      </c>
      <c r="BD4" s="47">
        <v>88.135118649999995</v>
      </c>
      <c r="BE4" s="47">
        <v>90.414172960000002</v>
      </c>
    </row>
    <row r="5" spans="1:57" x14ac:dyDescent="0.35">
      <c r="A5" s="4" t="s">
        <v>5</v>
      </c>
      <c r="B5" s="48">
        <v>7.2979258759999999</v>
      </c>
      <c r="C5" s="48">
        <v>8.0152412329999994</v>
      </c>
      <c r="D5" s="48">
        <v>7.7509834580000003</v>
      </c>
      <c r="E5" s="48">
        <v>7.4867256830000004</v>
      </c>
      <c r="F5" s="48">
        <v>7.2224679070000004</v>
      </c>
      <c r="G5" s="48">
        <v>6.9582101319999996</v>
      </c>
      <c r="H5" s="48">
        <v>7.4687428950000001</v>
      </c>
      <c r="I5" s="48">
        <v>8.0148605110000002</v>
      </c>
      <c r="J5" s="48">
        <v>8.5990791800000004</v>
      </c>
      <c r="K5" s="48">
        <v>9.224086775</v>
      </c>
      <c r="L5" s="48">
        <v>9.8927573399999993</v>
      </c>
      <c r="M5" s="48">
        <v>10.60399086</v>
      </c>
      <c r="N5" s="48">
        <v>11.36460346</v>
      </c>
      <c r="O5" s="48">
        <v>12.17813619</v>
      </c>
      <c r="P5" s="48">
        <v>13.0483935</v>
      </c>
      <c r="Q5" s="48">
        <v>13.979436789999999</v>
      </c>
      <c r="R5" s="48">
        <v>14.958984729999999</v>
      </c>
      <c r="S5" s="48">
        <v>16.017231030000001</v>
      </c>
      <c r="T5" s="48">
        <v>17.159707610000002</v>
      </c>
      <c r="U5" s="48">
        <v>18.392487020000001</v>
      </c>
      <c r="V5" s="48">
        <v>20.24426746</v>
      </c>
      <c r="W5" s="48">
        <v>21.81752685</v>
      </c>
      <c r="X5" s="48">
        <v>23.51279169</v>
      </c>
      <c r="Y5" s="48">
        <v>25.339553670000001</v>
      </c>
      <c r="Z5" s="48">
        <v>27.308034660000001</v>
      </c>
      <c r="AA5" s="48">
        <v>29.429236830000001</v>
      </c>
      <c r="AB5" s="48">
        <v>31.18969654</v>
      </c>
      <c r="AC5" s="48">
        <v>33.05770021</v>
      </c>
      <c r="AD5" s="48">
        <v>35.039668640000002</v>
      </c>
      <c r="AE5" s="48">
        <v>37.142407230000003</v>
      </c>
      <c r="AF5" s="48">
        <v>39.373133559999999</v>
      </c>
      <c r="AG5" s="48">
        <v>41.770434309999999</v>
      </c>
      <c r="AH5" s="48">
        <v>44.313381390000004</v>
      </c>
      <c r="AI5" s="48">
        <v>47.010756530000002</v>
      </c>
      <c r="AJ5" s="48">
        <v>49.871854650000003</v>
      </c>
      <c r="AK5" s="48">
        <v>52.90654103</v>
      </c>
      <c r="AL5" s="48">
        <v>54.841493489999998</v>
      </c>
      <c r="AM5" s="48">
        <v>56.846867279999998</v>
      </c>
      <c r="AN5" s="48">
        <v>58.925218620000003</v>
      </c>
      <c r="AO5" s="48">
        <v>61.079209970000001</v>
      </c>
      <c r="AP5" s="48">
        <v>63.31159882</v>
      </c>
      <c r="AQ5" s="48">
        <v>65.625202200000004</v>
      </c>
      <c r="AR5" s="48">
        <v>68.022933100000003</v>
      </c>
      <c r="AS5" s="48">
        <v>70.507840279999996</v>
      </c>
      <c r="AT5" s="48">
        <v>73.083095869999994</v>
      </c>
      <c r="AU5" s="48">
        <v>75.751963540000006</v>
      </c>
      <c r="AV5" s="48">
        <v>77.715109799999993</v>
      </c>
      <c r="AW5" s="48">
        <v>79.728633930000001</v>
      </c>
      <c r="AX5" s="48">
        <v>81.793823579999994</v>
      </c>
      <c r="AY5" s="48">
        <v>83.911985540000003</v>
      </c>
      <c r="AZ5" s="48">
        <v>86.084467349999997</v>
      </c>
      <c r="BA5" s="48">
        <v>88.312640139999999</v>
      </c>
      <c r="BB5" s="48">
        <v>90.597908480000001</v>
      </c>
      <c r="BC5" s="48">
        <v>92.941743680000002</v>
      </c>
      <c r="BD5" s="48">
        <v>95.345642479999995</v>
      </c>
      <c r="BE5" s="48">
        <v>97.811151120000005</v>
      </c>
    </row>
    <row r="6" spans="1:57" x14ac:dyDescent="0.35">
      <c r="A6" s="4" t="s">
        <v>6</v>
      </c>
      <c r="B6" s="47">
        <v>7.6388646290000004</v>
      </c>
      <c r="C6" s="47">
        <v>8.3896909599999994</v>
      </c>
      <c r="D6" s="47">
        <v>8.1130877990000005</v>
      </c>
      <c r="E6" s="47">
        <v>7.8364846369999999</v>
      </c>
      <c r="F6" s="47">
        <v>7.5598814750000001</v>
      </c>
      <c r="G6" s="47">
        <v>7.2832783130000003</v>
      </c>
      <c r="H6" s="47">
        <v>7.8176617430000004</v>
      </c>
      <c r="I6" s="47">
        <v>8.3892924529999995</v>
      </c>
      <c r="J6" s="47">
        <v>9.0008041890000001</v>
      </c>
      <c r="K6" s="47">
        <v>9.6550103969999999</v>
      </c>
      <c r="L6" s="47">
        <v>10.354919389999999</v>
      </c>
      <c r="M6" s="47">
        <v>11.09937976</v>
      </c>
      <c r="N6" s="47">
        <v>11.89552606</v>
      </c>
      <c r="O6" s="47">
        <v>12.74706477</v>
      </c>
      <c r="P6" s="47">
        <v>13.657978079999999</v>
      </c>
      <c r="Q6" s="47">
        <v>14.63251711</v>
      </c>
      <c r="R6" s="47">
        <v>15.65782679</v>
      </c>
      <c r="S6" s="47">
        <v>16.765511409999998</v>
      </c>
      <c r="T6" s="47">
        <v>17.961361320000002</v>
      </c>
      <c r="U6" s="47">
        <v>19.251732740000001</v>
      </c>
      <c r="V6" s="47">
        <v>21.19002321</v>
      </c>
      <c r="W6" s="47">
        <v>22.83678089</v>
      </c>
      <c r="X6" s="47">
        <v>24.611243770000002</v>
      </c>
      <c r="Y6" s="47">
        <v>26.52334699</v>
      </c>
      <c r="Z6" s="47">
        <v>28.58378991</v>
      </c>
      <c r="AA6" s="47">
        <v>30.804088740000001</v>
      </c>
      <c r="AB6" s="47">
        <v>32.646792220000002</v>
      </c>
      <c r="AC6" s="47">
        <v>34.602063809999997</v>
      </c>
      <c r="AD6" s="47">
        <v>36.676624289999999</v>
      </c>
      <c r="AE6" s="47">
        <v>38.877596959999998</v>
      </c>
      <c r="AF6" s="47">
        <v>41.212536610000001</v>
      </c>
      <c r="AG6" s="47">
        <v>43.721832560000003</v>
      </c>
      <c r="AH6" s="47">
        <v>46.383579040000001</v>
      </c>
      <c r="AI6" s="47">
        <v>49.206968029999999</v>
      </c>
      <c r="AJ6" s="47">
        <v>52.201728680000002</v>
      </c>
      <c r="AK6" s="47">
        <v>55.378187150000002</v>
      </c>
      <c r="AL6" s="47">
        <v>57.403535189999999</v>
      </c>
      <c r="AM6" s="47">
        <v>59.502594449999997</v>
      </c>
      <c r="AN6" s="47">
        <v>61.678040580000001</v>
      </c>
      <c r="AO6" s="47">
        <v>63.932660400000003</v>
      </c>
      <c r="AP6" s="47">
        <v>66.269340229999997</v>
      </c>
      <c r="AQ6" s="47">
        <v>68.691028709999998</v>
      </c>
      <c r="AR6" s="47">
        <v>71.200774910000007</v>
      </c>
      <c r="AS6" s="47">
        <v>73.80177003</v>
      </c>
      <c r="AT6" s="47">
        <v>76.497334379999998</v>
      </c>
      <c r="AU6" s="47">
        <v>79.290884120000001</v>
      </c>
      <c r="AV6" s="47">
        <v>81.345743100000007</v>
      </c>
      <c r="AW6" s="47">
        <v>83.453333459999996</v>
      </c>
      <c r="AX6" s="47">
        <v>85.615003009999995</v>
      </c>
      <c r="AY6" s="47">
        <v>87.832119599999999</v>
      </c>
      <c r="AZ6" s="47">
        <v>90.106093700000002</v>
      </c>
      <c r="BA6" s="47">
        <v>92.438360520000003</v>
      </c>
      <c r="BB6" s="47">
        <v>94.830390210000004</v>
      </c>
      <c r="BC6" s="47">
        <v>97.283722870000005</v>
      </c>
      <c r="BD6" s="47">
        <v>99.799925110000004</v>
      </c>
      <c r="BE6" s="47">
        <v>102.3806154</v>
      </c>
    </row>
    <row r="8" spans="1:57" ht="14.5" customHeight="1" x14ac:dyDescent="0.35">
      <c r="A8" s="41" t="s">
        <v>7</v>
      </c>
      <c r="B8" s="41"/>
      <c r="C8" s="41"/>
      <c r="D8" s="41"/>
      <c r="E8" s="41"/>
      <c r="F8" s="41"/>
      <c r="G8" s="41"/>
      <c r="H8" s="41"/>
      <c r="I8" s="41"/>
      <c r="J8" s="41"/>
      <c r="K8" s="41"/>
      <c r="L8" s="41"/>
      <c r="M8" s="41"/>
      <c r="N8" s="41"/>
      <c r="O8" s="41"/>
    </row>
    <row r="9" spans="1:57" x14ac:dyDescent="0.35">
      <c r="A9" s="41"/>
      <c r="B9" s="41"/>
      <c r="C9" s="41"/>
      <c r="D9" s="41"/>
      <c r="E9" s="41"/>
      <c r="F9" s="41"/>
      <c r="G9" s="41"/>
      <c r="H9" s="41"/>
      <c r="I9" s="41"/>
      <c r="J9" s="41"/>
      <c r="K9" s="41"/>
      <c r="L9" s="41"/>
      <c r="M9" s="41"/>
      <c r="N9" s="41"/>
      <c r="O9" s="41"/>
    </row>
    <row r="10" spans="1:57" x14ac:dyDescent="0.35">
      <c r="A10" s="41"/>
      <c r="B10" s="41"/>
      <c r="C10" s="41"/>
      <c r="D10" s="41"/>
      <c r="E10" s="41"/>
      <c r="F10" s="41"/>
      <c r="G10" s="41"/>
      <c r="H10" s="41"/>
      <c r="I10" s="41"/>
      <c r="J10" s="41"/>
      <c r="K10" s="41"/>
      <c r="L10" s="41"/>
      <c r="M10" s="41"/>
      <c r="N10" s="41"/>
      <c r="O10" s="41"/>
    </row>
    <row r="11" spans="1:57" x14ac:dyDescent="0.35">
      <c r="A11" s="8"/>
      <c r="B11" s="8">
        <v>2018</v>
      </c>
      <c r="C11" s="8">
        <v>2025</v>
      </c>
      <c r="D11" s="8">
        <v>2030</v>
      </c>
    </row>
    <row r="12" spans="1:57" ht="26.15" customHeight="1" x14ac:dyDescent="0.35">
      <c r="A12" s="8" t="s">
        <v>8</v>
      </c>
      <c r="B12" s="9">
        <v>16.2</v>
      </c>
      <c r="C12" s="9">
        <v>19.8</v>
      </c>
      <c r="D12" s="9">
        <v>24</v>
      </c>
      <c r="F12" s="42" t="s">
        <v>9</v>
      </c>
      <c r="G12" s="42"/>
      <c r="H12" s="42"/>
      <c r="I12" s="42"/>
      <c r="J12" s="42"/>
      <c r="K12" s="42"/>
      <c r="L12" s="42"/>
      <c r="M12" s="42"/>
      <c r="N12" s="42"/>
    </row>
    <row r="13" spans="1:57" ht="14.5" customHeight="1" x14ac:dyDescent="0.35">
      <c r="A13" s="8" t="s">
        <v>10</v>
      </c>
      <c r="B13" s="9">
        <v>0</v>
      </c>
      <c r="C13" s="9">
        <v>5.8</v>
      </c>
      <c r="D13" s="9">
        <v>9.3130000000000006</v>
      </c>
      <c r="F13" s="42"/>
      <c r="G13" s="42"/>
      <c r="H13" s="42"/>
      <c r="I13" s="42"/>
      <c r="J13" s="42"/>
      <c r="K13" s="42"/>
      <c r="L13" s="42"/>
      <c r="M13" s="42"/>
      <c r="N13" s="42"/>
    </row>
    <row r="14" spans="1:57" ht="43.5" x14ac:dyDescent="0.35">
      <c r="A14" s="10" t="s">
        <v>11</v>
      </c>
      <c r="B14">
        <f>IFERROR(B12/SUM(B12:B13),0)</f>
        <v>1</v>
      </c>
      <c r="C14">
        <f t="shared" ref="C14:D14" si="0">IFERROR(C12/SUM(C12:C13),0)</f>
        <v>0.7734375</v>
      </c>
      <c r="D14">
        <f t="shared" si="0"/>
        <v>0.72043946807552606</v>
      </c>
    </row>
    <row r="15" spans="1:57" ht="29" x14ac:dyDescent="0.35">
      <c r="A15" s="10" t="s">
        <v>12</v>
      </c>
      <c r="B15">
        <f>IFERROR(B13/SUM(B12:B13),0)</f>
        <v>0</v>
      </c>
      <c r="C15">
        <f t="shared" ref="C15:D15" si="1">IFERROR(C13/SUM(C12:C13),0)</f>
        <v>0.22656249999999997</v>
      </c>
      <c r="D15">
        <f t="shared" si="1"/>
        <v>0.27956053192447394</v>
      </c>
    </row>
    <row r="17" spans="1:57" x14ac:dyDescent="0.35">
      <c r="A17" t="s">
        <v>13</v>
      </c>
    </row>
    <row r="18" spans="1:57" x14ac:dyDescent="0.35">
      <c r="A18" s="11"/>
      <c r="B18" s="11">
        <v>2015</v>
      </c>
      <c r="C18" s="11">
        <f>B18+1</f>
        <v>2016</v>
      </c>
      <c r="D18" s="11">
        <f t="shared" ref="D18:BE18" si="2">C18+1</f>
        <v>2017</v>
      </c>
      <c r="E18" s="11">
        <f t="shared" si="2"/>
        <v>2018</v>
      </c>
      <c r="F18" s="11">
        <f t="shared" si="2"/>
        <v>2019</v>
      </c>
      <c r="G18" s="11">
        <f t="shared" si="2"/>
        <v>2020</v>
      </c>
      <c r="H18" s="11">
        <f t="shared" si="2"/>
        <v>2021</v>
      </c>
      <c r="I18" s="11">
        <f t="shared" si="2"/>
        <v>2022</v>
      </c>
      <c r="J18" s="11">
        <f t="shared" si="2"/>
        <v>2023</v>
      </c>
      <c r="K18" s="11">
        <f t="shared" si="2"/>
        <v>2024</v>
      </c>
      <c r="L18" s="11">
        <f t="shared" si="2"/>
        <v>2025</v>
      </c>
      <c r="M18" s="11">
        <f t="shared" si="2"/>
        <v>2026</v>
      </c>
      <c r="N18" s="11">
        <f t="shared" si="2"/>
        <v>2027</v>
      </c>
      <c r="O18" s="11">
        <f t="shared" si="2"/>
        <v>2028</v>
      </c>
      <c r="P18" s="11">
        <f t="shared" si="2"/>
        <v>2029</v>
      </c>
      <c r="Q18" s="11">
        <f t="shared" si="2"/>
        <v>2030</v>
      </c>
      <c r="R18" s="11">
        <f t="shared" si="2"/>
        <v>2031</v>
      </c>
      <c r="S18" s="11">
        <f t="shared" si="2"/>
        <v>2032</v>
      </c>
      <c r="T18" s="11">
        <f t="shared" si="2"/>
        <v>2033</v>
      </c>
      <c r="U18" s="11">
        <f t="shared" si="2"/>
        <v>2034</v>
      </c>
      <c r="V18" s="11">
        <f t="shared" si="2"/>
        <v>2035</v>
      </c>
      <c r="W18" s="11">
        <f t="shared" si="2"/>
        <v>2036</v>
      </c>
      <c r="X18" s="11">
        <f t="shared" si="2"/>
        <v>2037</v>
      </c>
      <c r="Y18" s="11">
        <f t="shared" si="2"/>
        <v>2038</v>
      </c>
      <c r="Z18" s="11">
        <f t="shared" si="2"/>
        <v>2039</v>
      </c>
      <c r="AA18" s="11">
        <f t="shared" si="2"/>
        <v>2040</v>
      </c>
      <c r="AB18" s="11">
        <f t="shared" si="2"/>
        <v>2041</v>
      </c>
      <c r="AC18" s="11">
        <f t="shared" si="2"/>
        <v>2042</v>
      </c>
      <c r="AD18" s="11">
        <f t="shared" si="2"/>
        <v>2043</v>
      </c>
      <c r="AE18" s="11">
        <f t="shared" si="2"/>
        <v>2044</v>
      </c>
      <c r="AF18" s="11">
        <f t="shared" si="2"/>
        <v>2045</v>
      </c>
      <c r="AG18" s="11">
        <f t="shared" si="2"/>
        <v>2046</v>
      </c>
      <c r="AH18" s="11">
        <f t="shared" si="2"/>
        <v>2047</v>
      </c>
      <c r="AI18" s="11">
        <f t="shared" si="2"/>
        <v>2048</v>
      </c>
      <c r="AJ18" s="11">
        <f t="shared" si="2"/>
        <v>2049</v>
      </c>
      <c r="AK18" s="11">
        <f t="shared" si="2"/>
        <v>2050</v>
      </c>
      <c r="AL18" s="11">
        <f t="shared" si="2"/>
        <v>2051</v>
      </c>
      <c r="AM18" s="11">
        <f t="shared" si="2"/>
        <v>2052</v>
      </c>
      <c r="AN18" s="11">
        <f t="shared" si="2"/>
        <v>2053</v>
      </c>
      <c r="AO18" s="11">
        <f t="shared" si="2"/>
        <v>2054</v>
      </c>
      <c r="AP18" s="11">
        <f t="shared" si="2"/>
        <v>2055</v>
      </c>
      <c r="AQ18" s="11">
        <f t="shared" si="2"/>
        <v>2056</v>
      </c>
      <c r="AR18" s="11">
        <f t="shared" si="2"/>
        <v>2057</v>
      </c>
      <c r="AS18" s="11">
        <f t="shared" si="2"/>
        <v>2058</v>
      </c>
      <c r="AT18" s="11">
        <f t="shared" si="2"/>
        <v>2059</v>
      </c>
      <c r="AU18" s="11">
        <f t="shared" si="2"/>
        <v>2060</v>
      </c>
      <c r="AV18" s="11">
        <f t="shared" si="2"/>
        <v>2061</v>
      </c>
      <c r="AW18" s="11">
        <f t="shared" si="2"/>
        <v>2062</v>
      </c>
      <c r="AX18" s="11">
        <f t="shared" si="2"/>
        <v>2063</v>
      </c>
      <c r="AY18" s="11">
        <f t="shared" si="2"/>
        <v>2064</v>
      </c>
      <c r="AZ18" s="11">
        <f t="shared" si="2"/>
        <v>2065</v>
      </c>
      <c r="BA18" s="11">
        <f t="shared" si="2"/>
        <v>2066</v>
      </c>
      <c r="BB18" s="11">
        <f t="shared" si="2"/>
        <v>2067</v>
      </c>
      <c r="BC18" s="11">
        <f t="shared" si="2"/>
        <v>2068</v>
      </c>
      <c r="BD18" s="11">
        <f t="shared" si="2"/>
        <v>2069</v>
      </c>
      <c r="BE18" s="11">
        <f t="shared" si="2"/>
        <v>2070</v>
      </c>
    </row>
    <row r="19" spans="1:57" ht="26" x14ac:dyDescent="0.35">
      <c r="A19" s="8" t="s">
        <v>8</v>
      </c>
      <c r="B19" s="11">
        <f>$B14</f>
        <v>1</v>
      </c>
      <c r="C19" s="11">
        <f t="shared" ref="C19:E20" si="3">$B14</f>
        <v>1</v>
      </c>
      <c r="D19" s="11">
        <f t="shared" si="3"/>
        <v>1</v>
      </c>
      <c r="E19" s="11">
        <f t="shared" si="3"/>
        <v>1</v>
      </c>
      <c r="F19" s="11">
        <f>E19+(($L19-$E19)/7)</f>
        <v>0.9676339285714286</v>
      </c>
      <c r="G19" s="11">
        <f t="shared" ref="G19:K20" si="4">F19+(($L19-$E19)/7)</f>
        <v>0.93526785714285721</v>
      </c>
      <c r="H19" s="11">
        <f t="shared" si="4"/>
        <v>0.90290178571428581</v>
      </c>
      <c r="I19" s="11">
        <f t="shared" si="4"/>
        <v>0.87053571428571441</v>
      </c>
      <c r="J19" s="11">
        <f t="shared" si="4"/>
        <v>0.83816964285714302</v>
      </c>
      <c r="K19" s="11">
        <f t="shared" si="4"/>
        <v>0.80580357142857162</v>
      </c>
      <c r="L19" s="11">
        <f>C14</f>
        <v>0.7734375</v>
      </c>
      <c r="M19" s="11">
        <f>L19+(($Q19-$L19)/5)</f>
        <v>0.76283789361510523</v>
      </c>
      <c r="N19" s="11">
        <f t="shared" ref="N19:P20" si="5">M19+(($Q19-$L19)/5)</f>
        <v>0.75223828723021047</v>
      </c>
      <c r="O19" s="11">
        <f t="shared" si="5"/>
        <v>0.7416386808453157</v>
      </c>
      <c r="P19" s="11">
        <f t="shared" si="5"/>
        <v>0.73103907446042093</v>
      </c>
      <c r="Q19" s="11">
        <f>D14</f>
        <v>0.72043946807552606</v>
      </c>
      <c r="R19" s="11">
        <f>$Q19</f>
        <v>0.72043946807552606</v>
      </c>
      <c r="S19" s="11">
        <f t="shared" ref="S19:BE20" si="6">$Q19</f>
        <v>0.72043946807552606</v>
      </c>
      <c r="T19" s="11">
        <f t="shared" si="6"/>
        <v>0.72043946807552606</v>
      </c>
      <c r="U19" s="11">
        <f t="shared" si="6"/>
        <v>0.72043946807552606</v>
      </c>
      <c r="V19" s="11">
        <f t="shared" si="6"/>
        <v>0.72043946807552606</v>
      </c>
      <c r="W19" s="11">
        <f t="shared" si="6"/>
        <v>0.72043946807552606</v>
      </c>
      <c r="X19" s="11">
        <f t="shared" si="6"/>
        <v>0.72043946807552606</v>
      </c>
      <c r="Y19" s="11">
        <f t="shared" si="6"/>
        <v>0.72043946807552606</v>
      </c>
      <c r="Z19" s="11">
        <f t="shared" si="6"/>
        <v>0.72043946807552606</v>
      </c>
      <c r="AA19" s="11">
        <f t="shared" si="6"/>
        <v>0.72043946807552606</v>
      </c>
      <c r="AB19" s="11">
        <f t="shared" si="6"/>
        <v>0.72043946807552606</v>
      </c>
      <c r="AC19" s="11">
        <f t="shared" si="6"/>
        <v>0.72043946807552606</v>
      </c>
      <c r="AD19" s="11">
        <f t="shared" si="6"/>
        <v>0.72043946807552606</v>
      </c>
      <c r="AE19" s="11">
        <f t="shared" si="6"/>
        <v>0.72043946807552606</v>
      </c>
      <c r="AF19" s="11">
        <f t="shared" si="6"/>
        <v>0.72043946807552606</v>
      </c>
      <c r="AG19" s="11">
        <f t="shared" si="6"/>
        <v>0.72043946807552606</v>
      </c>
      <c r="AH19" s="11">
        <f t="shared" si="6"/>
        <v>0.72043946807552606</v>
      </c>
      <c r="AI19" s="11">
        <f t="shared" si="6"/>
        <v>0.72043946807552606</v>
      </c>
      <c r="AJ19" s="11">
        <f t="shared" si="6"/>
        <v>0.72043946807552606</v>
      </c>
      <c r="AK19" s="11">
        <f t="shared" si="6"/>
        <v>0.72043946807552606</v>
      </c>
      <c r="AL19" s="11">
        <f t="shared" si="6"/>
        <v>0.72043946807552606</v>
      </c>
      <c r="AM19" s="11">
        <f t="shared" si="6"/>
        <v>0.72043946807552606</v>
      </c>
      <c r="AN19" s="11">
        <f t="shared" si="6"/>
        <v>0.72043946807552606</v>
      </c>
      <c r="AO19" s="11">
        <f t="shared" si="6"/>
        <v>0.72043946807552606</v>
      </c>
      <c r="AP19" s="11">
        <f t="shared" si="6"/>
        <v>0.72043946807552606</v>
      </c>
      <c r="AQ19" s="11">
        <f t="shared" si="6"/>
        <v>0.72043946807552606</v>
      </c>
      <c r="AR19" s="11">
        <f t="shared" si="6"/>
        <v>0.72043946807552606</v>
      </c>
      <c r="AS19" s="11">
        <f t="shared" si="6"/>
        <v>0.72043946807552606</v>
      </c>
      <c r="AT19" s="11">
        <f t="shared" si="6"/>
        <v>0.72043946807552606</v>
      </c>
      <c r="AU19" s="11">
        <f t="shared" si="6"/>
        <v>0.72043946807552606</v>
      </c>
      <c r="AV19" s="11">
        <f t="shared" si="6"/>
        <v>0.72043946807552606</v>
      </c>
      <c r="AW19" s="11">
        <f t="shared" si="6"/>
        <v>0.72043946807552606</v>
      </c>
      <c r="AX19" s="11">
        <f t="shared" si="6"/>
        <v>0.72043946807552606</v>
      </c>
      <c r="AY19" s="11">
        <f t="shared" si="6"/>
        <v>0.72043946807552606</v>
      </c>
      <c r="AZ19" s="11">
        <f t="shared" si="6"/>
        <v>0.72043946807552606</v>
      </c>
      <c r="BA19" s="11">
        <f t="shared" si="6"/>
        <v>0.72043946807552606</v>
      </c>
      <c r="BB19" s="11">
        <f t="shared" si="6"/>
        <v>0.72043946807552606</v>
      </c>
      <c r="BC19" s="11">
        <f t="shared" si="6"/>
        <v>0.72043946807552606</v>
      </c>
      <c r="BD19" s="11">
        <f t="shared" si="6"/>
        <v>0.72043946807552606</v>
      </c>
      <c r="BE19" s="11">
        <f t="shared" si="6"/>
        <v>0.72043946807552606</v>
      </c>
    </row>
    <row r="20" spans="1:57" x14ac:dyDescent="0.35">
      <c r="A20" s="8" t="s">
        <v>10</v>
      </c>
      <c r="B20" s="11">
        <f>$B15</f>
        <v>0</v>
      </c>
      <c r="C20" s="11">
        <f t="shared" si="3"/>
        <v>0</v>
      </c>
      <c r="D20" s="11">
        <f t="shared" si="3"/>
        <v>0</v>
      </c>
      <c r="E20" s="11">
        <f t="shared" si="3"/>
        <v>0</v>
      </c>
      <c r="F20" s="11">
        <f>E20+(($L20-$E20)/7)</f>
        <v>3.2366071428571425E-2</v>
      </c>
      <c r="G20" s="11">
        <f t="shared" si="4"/>
        <v>6.4732142857142849E-2</v>
      </c>
      <c r="H20" s="11">
        <f t="shared" si="4"/>
        <v>9.7098214285714274E-2</v>
      </c>
      <c r="I20" s="11">
        <f t="shared" si="4"/>
        <v>0.1294642857142857</v>
      </c>
      <c r="J20" s="11">
        <f t="shared" si="4"/>
        <v>0.16183035714285712</v>
      </c>
      <c r="K20" s="11">
        <f t="shared" si="4"/>
        <v>0.19419642857142855</v>
      </c>
      <c r="L20" s="11">
        <f>C15</f>
        <v>0.22656249999999997</v>
      </c>
      <c r="M20" s="11">
        <f>L20+(($Q20-$L20)/5)</f>
        <v>0.23716210638489477</v>
      </c>
      <c r="N20" s="11">
        <f t="shared" si="5"/>
        <v>0.24776171276978956</v>
      </c>
      <c r="O20" s="11">
        <f t="shared" si="5"/>
        <v>0.25836131915468435</v>
      </c>
      <c r="P20" s="11">
        <f t="shared" si="5"/>
        <v>0.26896092553957918</v>
      </c>
      <c r="Q20" s="11">
        <f>D15</f>
        <v>0.27956053192447394</v>
      </c>
      <c r="R20" s="11">
        <f>$Q20</f>
        <v>0.27956053192447394</v>
      </c>
      <c r="S20" s="11">
        <f t="shared" si="6"/>
        <v>0.27956053192447394</v>
      </c>
      <c r="T20" s="11">
        <f t="shared" si="6"/>
        <v>0.27956053192447394</v>
      </c>
      <c r="U20" s="11">
        <f t="shared" si="6"/>
        <v>0.27956053192447394</v>
      </c>
      <c r="V20" s="11">
        <f t="shared" si="6"/>
        <v>0.27956053192447394</v>
      </c>
      <c r="W20" s="11">
        <f t="shared" si="6"/>
        <v>0.27956053192447394</v>
      </c>
      <c r="X20" s="11">
        <f t="shared" si="6"/>
        <v>0.27956053192447394</v>
      </c>
      <c r="Y20" s="11">
        <f t="shared" si="6"/>
        <v>0.27956053192447394</v>
      </c>
      <c r="Z20" s="11">
        <f t="shared" si="6"/>
        <v>0.27956053192447394</v>
      </c>
      <c r="AA20" s="11">
        <f t="shared" si="6"/>
        <v>0.27956053192447394</v>
      </c>
      <c r="AB20" s="11">
        <f t="shared" si="6"/>
        <v>0.27956053192447394</v>
      </c>
      <c r="AC20" s="11">
        <f t="shared" si="6"/>
        <v>0.27956053192447394</v>
      </c>
      <c r="AD20" s="11">
        <f t="shared" si="6"/>
        <v>0.27956053192447394</v>
      </c>
      <c r="AE20" s="11">
        <f t="shared" si="6"/>
        <v>0.27956053192447394</v>
      </c>
      <c r="AF20" s="11">
        <f t="shared" si="6"/>
        <v>0.27956053192447394</v>
      </c>
      <c r="AG20" s="11">
        <f t="shared" si="6"/>
        <v>0.27956053192447394</v>
      </c>
      <c r="AH20" s="11">
        <f t="shared" si="6"/>
        <v>0.27956053192447394</v>
      </c>
      <c r="AI20" s="11">
        <f t="shared" si="6"/>
        <v>0.27956053192447394</v>
      </c>
      <c r="AJ20" s="11">
        <f t="shared" si="6"/>
        <v>0.27956053192447394</v>
      </c>
      <c r="AK20" s="11">
        <f t="shared" si="6"/>
        <v>0.27956053192447394</v>
      </c>
      <c r="AL20" s="11">
        <f t="shared" si="6"/>
        <v>0.27956053192447394</v>
      </c>
      <c r="AM20" s="11">
        <f t="shared" si="6"/>
        <v>0.27956053192447394</v>
      </c>
      <c r="AN20" s="11">
        <f t="shared" si="6"/>
        <v>0.27956053192447394</v>
      </c>
      <c r="AO20" s="11">
        <f t="shared" si="6"/>
        <v>0.27956053192447394</v>
      </c>
      <c r="AP20" s="11">
        <f t="shared" si="6"/>
        <v>0.27956053192447394</v>
      </c>
      <c r="AQ20" s="11">
        <f t="shared" si="6"/>
        <v>0.27956053192447394</v>
      </c>
      <c r="AR20" s="11">
        <f t="shared" si="6"/>
        <v>0.27956053192447394</v>
      </c>
      <c r="AS20" s="11">
        <f t="shared" si="6"/>
        <v>0.27956053192447394</v>
      </c>
      <c r="AT20" s="11">
        <f t="shared" si="6"/>
        <v>0.27956053192447394</v>
      </c>
      <c r="AU20" s="11">
        <f t="shared" si="6"/>
        <v>0.27956053192447394</v>
      </c>
      <c r="AV20" s="11">
        <f t="shared" si="6"/>
        <v>0.27956053192447394</v>
      </c>
      <c r="AW20" s="11">
        <f t="shared" si="6"/>
        <v>0.27956053192447394</v>
      </c>
      <c r="AX20" s="11">
        <f t="shared" si="6"/>
        <v>0.27956053192447394</v>
      </c>
      <c r="AY20" s="11">
        <f t="shared" si="6"/>
        <v>0.27956053192447394</v>
      </c>
      <c r="AZ20" s="11">
        <f t="shared" si="6"/>
        <v>0.27956053192447394</v>
      </c>
      <c r="BA20" s="11">
        <f t="shared" si="6"/>
        <v>0.27956053192447394</v>
      </c>
      <c r="BB20" s="11">
        <f t="shared" si="6"/>
        <v>0.27956053192447394</v>
      </c>
      <c r="BC20" s="11">
        <f t="shared" si="6"/>
        <v>0.27956053192447394</v>
      </c>
      <c r="BD20" s="11">
        <f t="shared" si="6"/>
        <v>0.27956053192447394</v>
      </c>
      <c r="BE20" s="11">
        <f t="shared" si="6"/>
        <v>0.27956053192447394</v>
      </c>
    </row>
  </sheetData>
  <mergeCells count="2">
    <mergeCell ref="A8:O10"/>
    <mergeCell ref="F12:N13"/>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672ECA-A3A9-4EA3-A3F5-4E2A07049294}">
  <dimension ref="A1:AY37"/>
  <sheetViews>
    <sheetView topLeftCell="A30" zoomScale="85" zoomScaleNormal="85" workbookViewId="0">
      <selection activeCell="A36" sqref="A36:XFD36"/>
    </sheetView>
  </sheetViews>
  <sheetFormatPr defaultRowHeight="14.5" x14ac:dyDescent="0.35"/>
  <cols>
    <col min="1" max="1" width="14.7265625" customWidth="1"/>
  </cols>
  <sheetData>
    <row r="1" spans="1:51" ht="18.649999999999999" customHeight="1" x14ac:dyDescent="0.35">
      <c r="A1" s="43" t="s">
        <v>14</v>
      </c>
      <c r="B1" s="43"/>
      <c r="C1" s="43"/>
      <c r="D1" s="43"/>
      <c r="E1" s="43"/>
      <c r="F1" s="43"/>
      <c r="G1" s="43"/>
      <c r="H1" s="43"/>
      <c r="I1" s="43"/>
      <c r="J1" s="43"/>
      <c r="K1" s="43"/>
      <c r="L1" s="43"/>
      <c r="M1" s="43"/>
      <c r="N1" s="43"/>
      <c r="O1" s="43"/>
      <c r="P1" s="43"/>
      <c r="Q1" s="43"/>
      <c r="R1" s="43"/>
    </row>
    <row r="2" spans="1:51" x14ac:dyDescent="0.35">
      <c r="A2" s="43"/>
      <c r="B2" s="43"/>
      <c r="C2" s="43"/>
      <c r="D2" s="43"/>
      <c r="E2" s="43"/>
      <c r="F2" s="43"/>
      <c r="G2" s="43"/>
      <c r="H2" s="43"/>
      <c r="I2" s="43"/>
      <c r="J2" s="43"/>
      <c r="K2" s="43"/>
      <c r="L2" s="43"/>
      <c r="M2" s="43"/>
      <c r="N2" s="43"/>
      <c r="O2" s="43"/>
      <c r="P2" s="43"/>
      <c r="Q2" s="43"/>
      <c r="R2" s="43"/>
    </row>
    <row r="3" spans="1:51" x14ac:dyDescent="0.35">
      <c r="A3" s="13" t="s">
        <v>15</v>
      </c>
    </row>
    <row r="4" spans="1:51" x14ac:dyDescent="0.35">
      <c r="B4" s="25">
        <v>2021</v>
      </c>
      <c r="C4" s="25">
        <v>2022</v>
      </c>
      <c r="D4" s="25">
        <v>2023</v>
      </c>
      <c r="E4" s="25">
        <v>2024</v>
      </c>
      <c r="F4" s="25">
        <v>2025</v>
      </c>
      <c r="G4" s="25">
        <v>2026</v>
      </c>
      <c r="H4" s="25">
        <v>2027</v>
      </c>
      <c r="I4" s="25">
        <v>2028</v>
      </c>
      <c r="J4" s="25">
        <v>2029</v>
      </c>
      <c r="K4" s="25">
        <v>2030</v>
      </c>
      <c r="L4" s="25">
        <v>2031</v>
      </c>
      <c r="M4" s="25">
        <v>2032</v>
      </c>
      <c r="N4" s="25">
        <v>2033</v>
      </c>
      <c r="O4" s="25">
        <v>2034</v>
      </c>
      <c r="P4" s="25">
        <v>2035</v>
      </c>
      <c r="Q4" s="25">
        <v>2036</v>
      </c>
      <c r="R4" s="25">
        <v>2037</v>
      </c>
      <c r="S4" s="25">
        <v>2038</v>
      </c>
      <c r="T4" s="25">
        <v>2039</v>
      </c>
      <c r="U4" s="25">
        <v>2040</v>
      </c>
      <c r="V4" s="25">
        <v>2041</v>
      </c>
      <c r="W4" s="25">
        <v>2042</v>
      </c>
      <c r="X4" s="25">
        <v>2043</v>
      </c>
      <c r="Y4" s="25">
        <v>2044</v>
      </c>
      <c r="Z4" s="25">
        <v>2045</v>
      </c>
      <c r="AA4" s="25">
        <v>2046</v>
      </c>
      <c r="AB4" s="25">
        <v>2047</v>
      </c>
      <c r="AC4" s="25">
        <v>2048</v>
      </c>
      <c r="AD4" s="25">
        <v>2049</v>
      </c>
      <c r="AE4" s="25">
        <v>2050</v>
      </c>
      <c r="AF4" s="25">
        <v>2051</v>
      </c>
      <c r="AG4" s="25">
        <v>2052</v>
      </c>
      <c r="AH4" s="25">
        <v>2053</v>
      </c>
      <c r="AI4" s="25">
        <v>2054</v>
      </c>
      <c r="AJ4" s="25">
        <v>2055</v>
      </c>
      <c r="AK4" s="25">
        <v>2056</v>
      </c>
      <c r="AL4" s="25">
        <v>2057</v>
      </c>
      <c r="AM4" s="25">
        <v>2058</v>
      </c>
      <c r="AN4" s="25">
        <v>2059</v>
      </c>
      <c r="AO4" s="25">
        <v>2060</v>
      </c>
      <c r="AP4" s="25">
        <v>2061</v>
      </c>
      <c r="AQ4" s="25">
        <v>2062</v>
      </c>
      <c r="AR4" s="25">
        <v>2063</v>
      </c>
      <c r="AS4" s="25">
        <v>2064</v>
      </c>
      <c r="AT4" s="25">
        <v>2065</v>
      </c>
      <c r="AU4" s="25">
        <v>2066</v>
      </c>
      <c r="AV4" s="25">
        <v>2067</v>
      </c>
      <c r="AW4" s="25">
        <v>2068</v>
      </c>
      <c r="AX4" s="25">
        <v>2069</v>
      </c>
      <c r="AY4" s="25">
        <v>2070</v>
      </c>
    </row>
    <row r="5" spans="1:51" x14ac:dyDescent="0.35">
      <c r="A5" s="22" t="s">
        <v>16</v>
      </c>
      <c r="B5" s="26">
        <v>0</v>
      </c>
      <c r="C5" s="26">
        <v>0</v>
      </c>
      <c r="D5" s="26">
        <v>0</v>
      </c>
      <c r="E5" s="26">
        <v>0</v>
      </c>
      <c r="F5" s="26">
        <v>0</v>
      </c>
      <c r="G5" s="26">
        <v>0</v>
      </c>
      <c r="H5" s="26">
        <v>0</v>
      </c>
      <c r="I5" s="26">
        <v>0</v>
      </c>
      <c r="J5" s="26">
        <v>0</v>
      </c>
      <c r="K5" s="26">
        <v>0</v>
      </c>
      <c r="L5" s="26">
        <v>0</v>
      </c>
      <c r="M5" s="26">
        <v>0</v>
      </c>
      <c r="N5" s="26">
        <v>0</v>
      </c>
      <c r="O5" s="26">
        <v>0</v>
      </c>
      <c r="P5" s="26">
        <v>0</v>
      </c>
      <c r="Q5" s="26">
        <v>0</v>
      </c>
      <c r="R5" s="26">
        <v>0</v>
      </c>
      <c r="S5" s="26">
        <v>0</v>
      </c>
      <c r="T5" s="26">
        <v>0</v>
      </c>
      <c r="U5" s="26">
        <v>0</v>
      </c>
      <c r="V5" s="26">
        <v>0</v>
      </c>
      <c r="W5" s="26">
        <v>0</v>
      </c>
      <c r="X5" s="26">
        <v>0</v>
      </c>
      <c r="Y5" s="26">
        <v>0</v>
      </c>
      <c r="Z5" s="26">
        <v>0</v>
      </c>
      <c r="AA5" s="26">
        <v>0</v>
      </c>
      <c r="AB5" s="26">
        <v>0</v>
      </c>
      <c r="AC5" s="26">
        <v>0</v>
      </c>
      <c r="AD5" s="26">
        <v>0</v>
      </c>
      <c r="AE5" s="26">
        <v>0</v>
      </c>
      <c r="AF5" s="26">
        <v>0</v>
      </c>
      <c r="AG5" s="26">
        <v>0</v>
      </c>
      <c r="AH5" s="26">
        <v>0</v>
      </c>
      <c r="AI5" s="26">
        <v>0</v>
      </c>
      <c r="AJ5" s="26">
        <v>0</v>
      </c>
      <c r="AK5" s="26">
        <v>0</v>
      </c>
      <c r="AL5" s="26">
        <v>0</v>
      </c>
      <c r="AM5" s="26">
        <v>0</v>
      </c>
      <c r="AN5" s="26">
        <v>0</v>
      </c>
      <c r="AO5" s="26">
        <v>0</v>
      </c>
      <c r="AP5" s="26">
        <v>0</v>
      </c>
      <c r="AQ5" s="26">
        <v>0</v>
      </c>
      <c r="AR5" s="26">
        <v>0</v>
      </c>
      <c r="AS5" s="26">
        <v>0</v>
      </c>
      <c r="AT5" s="26">
        <v>0</v>
      </c>
      <c r="AU5" s="26">
        <v>0</v>
      </c>
      <c r="AV5" s="26">
        <v>0</v>
      </c>
      <c r="AW5" s="26">
        <v>0</v>
      </c>
      <c r="AX5" s="26">
        <v>0</v>
      </c>
      <c r="AY5" s="26">
        <v>0</v>
      </c>
    </row>
    <row r="6" spans="1:51" x14ac:dyDescent="0.35">
      <c r="A6" s="22" t="s">
        <v>17</v>
      </c>
      <c r="B6" s="26">
        <v>0</v>
      </c>
      <c r="C6" s="26">
        <v>0</v>
      </c>
      <c r="D6" s="26">
        <v>0</v>
      </c>
      <c r="E6" s="26">
        <v>0</v>
      </c>
      <c r="F6" s="26">
        <v>0</v>
      </c>
      <c r="G6" s="26">
        <v>0</v>
      </c>
      <c r="H6" s="26">
        <v>0</v>
      </c>
      <c r="I6" s="26">
        <v>0</v>
      </c>
      <c r="J6" s="26">
        <v>0</v>
      </c>
      <c r="K6" s="26">
        <v>0</v>
      </c>
      <c r="L6" s="26">
        <v>0</v>
      </c>
      <c r="M6" s="26">
        <v>0</v>
      </c>
      <c r="N6" s="26">
        <v>0</v>
      </c>
      <c r="O6" s="26">
        <v>0</v>
      </c>
      <c r="P6" s="26">
        <v>0</v>
      </c>
      <c r="Q6" s="26">
        <v>0</v>
      </c>
      <c r="R6" s="26">
        <v>0</v>
      </c>
      <c r="S6" s="26">
        <v>0</v>
      </c>
      <c r="T6" s="26">
        <v>0</v>
      </c>
      <c r="U6" s="26">
        <v>0</v>
      </c>
      <c r="V6" s="26">
        <v>0</v>
      </c>
      <c r="W6" s="26">
        <v>0</v>
      </c>
      <c r="X6" s="26">
        <v>0</v>
      </c>
      <c r="Y6" s="26">
        <v>0</v>
      </c>
      <c r="Z6" s="26">
        <v>0</v>
      </c>
      <c r="AA6" s="26">
        <v>0</v>
      </c>
      <c r="AB6" s="26">
        <v>0</v>
      </c>
      <c r="AC6" s="26">
        <v>0</v>
      </c>
      <c r="AD6" s="26">
        <v>0</v>
      </c>
      <c r="AE6" s="26">
        <v>0</v>
      </c>
      <c r="AF6" s="26">
        <v>0</v>
      </c>
      <c r="AG6" s="26">
        <v>0</v>
      </c>
      <c r="AH6" s="26">
        <v>0</v>
      </c>
      <c r="AI6" s="26">
        <v>0</v>
      </c>
      <c r="AJ6" s="26">
        <v>0</v>
      </c>
      <c r="AK6" s="26">
        <v>0</v>
      </c>
      <c r="AL6" s="26">
        <v>0</v>
      </c>
      <c r="AM6" s="26">
        <v>0</v>
      </c>
      <c r="AN6" s="26">
        <v>0</v>
      </c>
      <c r="AO6" s="26">
        <v>0</v>
      </c>
      <c r="AP6" s="26">
        <v>0</v>
      </c>
      <c r="AQ6" s="26">
        <v>0</v>
      </c>
      <c r="AR6" s="26">
        <v>0</v>
      </c>
      <c r="AS6" s="26">
        <v>0</v>
      </c>
      <c r="AT6" s="26">
        <v>0</v>
      </c>
      <c r="AU6" s="26">
        <v>0</v>
      </c>
      <c r="AV6" s="26">
        <v>0</v>
      </c>
      <c r="AW6" s="26">
        <v>0</v>
      </c>
      <c r="AX6" s="26">
        <v>0</v>
      </c>
      <c r="AY6" s="26">
        <v>0</v>
      </c>
    </row>
    <row r="7" spans="1:51" x14ac:dyDescent="0.35">
      <c r="A7" s="22" t="s">
        <v>18</v>
      </c>
      <c r="B7" s="26">
        <v>0</v>
      </c>
      <c r="C7" s="26">
        <v>0</v>
      </c>
      <c r="D7" s="26">
        <v>0</v>
      </c>
      <c r="E7" s="26">
        <v>0</v>
      </c>
      <c r="F7" s="26">
        <v>0</v>
      </c>
      <c r="G7" s="26">
        <v>0</v>
      </c>
      <c r="H7" s="26">
        <v>0</v>
      </c>
      <c r="I7" s="26">
        <v>0</v>
      </c>
      <c r="J7" s="26">
        <v>0</v>
      </c>
      <c r="K7" s="26">
        <v>0</v>
      </c>
      <c r="L7" s="26">
        <v>0</v>
      </c>
      <c r="M7" s="26">
        <v>0</v>
      </c>
      <c r="N7" s="26">
        <v>0</v>
      </c>
      <c r="O7" s="26">
        <v>0</v>
      </c>
      <c r="P7" s="26">
        <v>0</v>
      </c>
      <c r="Q7" s="26">
        <v>0</v>
      </c>
      <c r="R7" s="26">
        <v>0</v>
      </c>
      <c r="S7" s="26">
        <v>0</v>
      </c>
      <c r="T7" s="26">
        <v>0</v>
      </c>
      <c r="U7" s="26">
        <v>0</v>
      </c>
      <c r="V7" s="26">
        <v>0</v>
      </c>
      <c r="W7" s="26">
        <v>0</v>
      </c>
      <c r="X7" s="26">
        <v>0</v>
      </c>
      <c r="Y7" s="26">
        <v>0</v>
      </c>
      <c r="Z7" s="26">
        <v>0</v>
      </c>
      <c r="AA7" s="26">
        <v>0</v>
      </c>
      <c r="AB7" s="26">
        <v>0</v>
      </c>
      <c r="AC7" s="26">
        <v>0</v>
      </c>
      <c r="AD7" s="26">
        <v>0</v>
      </c>
      <c r="AE7" s="26">
        <v>0</v>
      </c>
      <c r="AF7" s="26">
        <v>0</v>
      </c>
      <c r="AG7" s="26">
        <v>0</v>
      </c>
      <c r="AH7" s="26">
        <v>0</v>
      </c>
      <c r="AI7" s="26">
        <v>0</v>
      </c>
      <c r="AJ7" s="26">
        <v>0</v>
      </c>
      <c r="AK7" s="26">
        <v>0</v>
      </c>
      <c r="AL7" s="26">
        <v>0</v>
      </c>
      <c r="AM7" s="26">
        <v>0</v>
      </c>
      <c r="AN7" s="26">
        <v>0</v>
      </c>
      <c r="AO7" s="26">
        <v>0</v>
      </c>
      <c r="AP7" s="26">
        <v>0</v>
      </c>
      <c r="AQ7" s="26">
        <v>0</v>
      </c>
      <c r="AR7" s="26">
        <v>0</v>
      </c>
      <c r="AS7" s="26">
        <v>0</v>
      </c>
      <c r="AT7" s="26">
        <v>0</v>
      </c>
      <c r="AU7" s="26">
        <v>0</v>
      </c>
      <c r="AV7" s="26">
        <v>0</v>
      </c>
      <c r="AW7" s="26">
        <v>0</v>
      </c>
      <c r="AX7" s="26">
        <v>0</v>
      </c>
      <c r="AY7" s="26">
        <v>0</v>
      </c>
    </row>
    <row r="8" spans="1:51" x14ac:dyDescent="0.35">
      <c r="A8" s="22" t="s">
        <v>19</v>
      </c>
      <c r="B8" s="26">
        <v>0</v>
      </c>
      <c r="C8" s="26">
        <v>0</v>
      </c>
      <c r="D8" s="26">
        <v>0</v>
      </c>
      <c r="E8" s="26">
        <v>0</v>
      </c>
      <c r="F8" s="26">
        <v>0</v>
      </c>
      <c r="G8" s="26">
        <v>0</v>
      </c>
      <c r="H8" s="26">
        <v>0</v>
      </c>
      <c r="I8" s="26">
        <v>0</v>
      </c>
      <c r="J8" s="26">
        <v>0</v>
      </c>
      <c r="K8" s="26">
        <v>0</v>
      </c>
      <c r="L8" s="26">
        <v>0</v>
      </c>
      <c r="M8" s="26">
        <v>0</v>
      </c>
      <c r="N8" s="26">
        <v>0</v>
      </c>
      <c r="O8" s="26">
        <v>0</v>
      </c>
      <c r="P8" s="26">
        <v>0</v>
      </c>
      <c r="Q8" s="26">
        <v>0</v>
      </c>
      <c r="R8" s="26">
        <v>0</v>
      </c>
      <c r="S8" s="26">
        <v>0</v>
      </c>
      <c r="T8" s="26">
        <v>0</v>
      </c>
      <c r="U8" s="26">
        <v>0</v>
      </c>
      <c r="V8" s="26">
        <v>0</v>
      </c>
      <c r="W8" s="26">
        <v>0</v>
      </c>
      <c r="X8" s="26">
        <v>0</v>
      </c>
      <c r="Y8" s="26">
        <v>0</v>
      </c>
      <c r="Z8" s="26">
        <v>0</v>
      </c>
      <c r="AA8" s="26">
        <v>0</v>
      </c>
      <c r="AB8" s="26">
        <v>0</v>
      </c>
      <c r="AC8" s="26">
        <v>0</v>
      </c>
      <c r="AD8" s="26">
        <v>0</v>
      </c>
      <c r="AE8" s="26">
        <v>0</v>
      </c>
      <c r="AF8" s="26">
        <v>0</v>
      </c>
      <c r="AG8" s="26">
        <v>0</v>
      </c>
      <c r="AH8" s="26">
        <v>0</v>
      </c>
      <c r="AI8" s="26">
        <v>0</v>
      </c>
      <c r="AJ8" s="26">
        <v>0</v>
      </c>
      <c r="AK8" s="26">
        <v>0</v>
      </c>
      <c r="AL8" s="26">
        <v>0</v>
      </c>
      <c r="AM8" s="26">
        <v>0</v>
      </c>
      <c r="AN8" s="26">
        <v>0</v>
      </c>
      <c r="AO8" s="26">
        <v>0</v>
      </c>
      <c r="AP8" s="26">
        <v>0</v>
      </c>
      <c r="AQ8" s="26">
        <v>0</v>
      </c>
      <c r="AR8" s="26">
        <v>0</v>
      </c>
      <c r="AS8" s="26">
        <v>0</v>
      </c>
      <c r="AT8" s="26">
        <v>0</v>
      </c>
      <c r="AU8" s="26">
        <v>0</v>
      </c>
      <c r="AV8" s="26">
        <v>0</v>
      </c>
      <c r="AW8" s="26">
        <v>0</v>
      </c>
      <c r="AX8" s="26">
        <v>0</v>
      </c>
      <c r="AY8" s="26">
        <v>0</v>
      </c>
    </row>
    <row r="9" spans="1:51" x14ac:dyDescent="0.35">
      <c r="A9" s="22" t="s">
        <v>20</v>
      </c>
      <c r="B9" s="26">
        <v>0</v>
      </c>
      <c r="C9" s="26">
        <v>0</v>
      </c>
      <c r="D9" s="26">
        <v>0</v>
      </c>
      <c r="E9" s="26">
        <v>0</v>
      </c>
      <c r="F9" s="26">
        <v>0</v>
      </c>
      <c r="G9" s="26">
        <v>0</v>
      </c>
      <c r="H9" s="26">
        <v>0</v>
      </c>
      <c r="I9" s="26">
        <v>0</v>
      </c>
      <c r="J9" s="26">
        <v>0</v>
      </c>
      <c r="K9" s="26">
        <v>0</v>
      </c>
      <c r="L9" s="26">
        <v>0</v>
      </c>
      <c r="M9" s="26">
        <v>0</v>
      </c>
      <c r="N9" s="26">
        <v>0</v>
      </c>
      <c r="O9" s="26">
        <v>0</v>
      </c>
      <c r="P9" s="26">
        <v>0</v>
      </c>
      <c r="Q9" s="26">
        <v>0</v>
      </c>
      <c r="R9" s="26">
        <v>0</v>
      </c>
      <c r="S9" s="26">
        <v>0</v>
      </c>
      <c r="T9" s="26">
        <v>0</v>
      </c>
      <c r="U9" s="26">
        <v>0</v>
      </c>
      <c r="V9" s="26">
        <v>0</v>
      </c>
      <c r="W9" s="26">
        <v>0</v>
      </c>
      <c r="X9" s="26">
        <v>0</v>
      </c>
      <c r="Y9" s="26">
        <v>0</v>
      </c>
      <c r="Z9" s="26">
        <v>0</v>
      </c>
      <c r="AA9" s="26">
        <v>0</v>
      </c>
      <c r="AB9" s="26">
        <v>0</v>
      </c>
      <c r="AC9" s="26">
        <v>0</v>
      </c>
      <c r="AD9" s="26">
        <v>0</v>
      </c>
      <c r="AE9" s="26">
        <v>0</v>
      </c>
      <c r="AF9" s="26">
        <v>0</v>
      </c>
      <c r="AG9" s="26">
        <v>0</v>
      </c>
      <c r="AH9" s="26">
        <v>0</v>
      </c>
      <c r="AI9" s="26">
        <v>0</v>
      </c>
      <c r="AJ9" s="26">
        <v>0</v>
      </c>
      <c r="AK9" s="26">
        <v>0</v>
      </c>
      <c r="AL9" s="26">
        <v>0</v>
      </c>
      <c r="AM9" s="26">
        <v>0</v>
      </c>
      <c r="AN9" s="26">
        <v>0</v>
      </c>
      <c r="AO9" s="26">
        <v>0</v>
      </c>
      <c r="AP9" s="26">
        <v>0</v>
      </c>
      <c r="AQ9" s="26">
        <v>0</v>
      </c>
      <c r="AR9" s="26">
        <v>0</v>
      </c>
      <c r="AS9" s="26">
        <v>0</v>
      </c>
      <c r="AT9" s="26">
        <v>0</v>
      </c>
      <c r="AU9" s="26">
        <v>0</v>
      </c>
      <c r="AV9" s="26">
        <v>0</v>
      </c>
      <c r="AW9" s="26">
        <v>0</v>
      </c>
      <c r="AX9" s="26">
        <v>0</v>
      </c>
      <c r="AY9" s="26">
        <v>0</v>
      </c>
    </row>
    <row r="10" spans="1:51" x14ac:dyDescent="0.35">
      <c r="A10" s="22" t="s">
        <v>21</v>
      </c>
      <c r="B10" s="26">
        <v>0</v>
      </c>
      <c r="C10" s="26">
        <v>0</v>
      </c>
      <c r="D10" s="26">
        <v>0</v>
      </c>
      <c r="E10" s="26">
        <v>0</v>
      </c>
      <c r="F10" s="26">
        <v>0</v>
      </c>
      <c r="G10" s="26">
        <v>0</v>
      </c>
      <c r="H10" s="26">
        <v>0</v>
      </c>
      <c r="I10" s="26">
        <v>0</v>
      </c>
      <c r="J10" s="26">
        <v>0</v>
      </c>
      <c r="K10" s="26">
        <v>0</v>
      </c>
      <c r="L10" s="26">
        <v>0</v>
      </c>
      <c r="M10" s="26">
        <v>0</v>
      </c>
      <c r="N10" s="26">
        <v>0</v>
      </c>
      <c r="O10" s="26">
        <v>0</v>
      </c>
      <c r="P10" s="26">
        <v>0</v>
      </c>
      <c r="Q10" s="26">
        <v>0</v>
      </c>
      <c r="R10" s="26">
        <v>0</v>
      </c>
      <c r="S10" s="26">
        <v>0</v>
      </c>
      <c r="T10" s="26">
        <v>0</v>
      </c>
      <c r="U10" s="26">
        <v>0</v>
      </c>
      <c r="V10" s="26">
        <v>0</v>
      </c>
      <c r="W10" s="26">
        <v>0</v>
      </c>
      <c r="X10" s="26">
        <v>0</v>
      </c>
      <c r="Y10" s="26">
        <v>0</v>
      </c>
      <c r="Z10" s="26">
        <v>0</v>
      </c>
      <c r="AA10" s="26">
        <v>0</v>
      </c>
      <c r="AB10" s="26">
        <v>0</v>
      </c>
      <c r="AC10" s="26">
        <v>0</v>
      </c>
      <c r="AD10" s="26">
        <v>0</v>
      </c>
      <c r="AE10" s="26">
        <v>0</v>
      </c>
      <c r="AF10" s="26">
        <v>0</v>
      </c>
      <c r="AG10" s="26">
        <v>0</v>
      </c>
      <c r="AH10" s="26">
        <v>0</v>
      </c>
      <c r="AI10" s="26">
        <v>0</v>
      </c>
      <c r="AJ10" s="26">
        <v>0</v>
      </c>
      <c r="AK10" s="26">
        <v>0</v>
      </c>
      <c r="AL10" s="26">
        <v>0</v>
      </c>
      <c r="AM10" s="26">
        <v>0</v>
      </c>
      <c r="AN10" s="26">
        <v>0</v>
      </c>
      <c r="AO10" s="26">
        <v>0</v>
      </c>
      <c r="AP10" s="26">
        <v>0</v>
      </c>
      <c r="AQ10" s="26">
        <v>0</v>
      </c>
      <c r="AR10" s="26">
        <v>0</v>
      </c>
      <c r="AS10" s="26">
        <v>0</v>
      </c>
      <c r="AT10" s="26">
        <v>0</v>
      </c>
      <c r="AU10" s="26">
        <v>0</v>
      </c>
      <c r="AV10" s="26">
        <v>0</v>
      </c>
      <c r="AW10" s="26">
        <v>0</v>
      </c>
      <c r="AX10" s="26">
        <v>0</v>
      </c>
      <c r="AY10" s="26">
        <v>0</v>
      </c>
    </row>
    <row r="11" spans="1:51" x14ac:dyDescent="0.35">
      <c r="A11" s="22" t="s">
        <v>22</v>
      </c>
      <c r="B11" s="26">
        <v>0</v>
      </c>
      <c r="C11" s="26">
        <v>0</v>
      </c>
      <c r="D11" s="26">
        <v>0</v>
      </c>
      <c r="E11" s="26">
        <v>0</v>
      </c>
      <c r="F11" s="26">
        <v>0</v>
      </c>
      <c r="G11" s="26">
        <v>0</v>
      </c>
      <c r="H11" s="26">
        <v>0</v>
      </c>
      <c r="I11" s="26">
        <v>0</v>
      </c>
      <c r="J11" s="26">
        <v>0</v>
      </c>
      <c r="K11" s="26">
        <v>0</v>
      </c>
      <c r="L11" s="26">
        <v>0</v>
      </c>
      <c r="M11" s="26">
        <v>0</v>
      </c>
      <c r="N11" s="26">
        <v>0</v>
      </c>
      <c r="O11" s="26">
        <v>0</v>
      </c>
      <c r="P11" s="26">
        <v>0</v>
      </c>
      <c r="Q11" s="26">
        <v>0</v>
      </c>
      <c r="R11" s="26">
        <v>0</v>
      </c>
      <c r="S11" s="26">
        <v>0</v>
      </c>
      <c r="T11" s="26">
        <v>0</v>
      </c>
      <c r="U11" s="26">
        <v>0</v>
      </c>
      <c r="V11" s="26">
        <v>0</v>
      </c>
      <c r="W11" s="26">
        <v>0</v>
      </c>
      <c r="X11" s="26">
        <v>0</v>
      </c>
      <c r="Y11" s="26">
        <v>0</v>
      </c>
      <c r="Z11" s="26">
        <v>0</v>
      </c>
      <c r="AA11" s="26">
        <v>0</v>
      </c>
      <c r="AB11" s="26">
        <v>0</v>
      </c>
      <c r="AC11" s="26">
        <v>0</v>
      </c>
      <c r="AD11" s="26">
        <v>0</v>
      </c>
      <c r="AE11" s="26">
        <v>0</v>
      </c>
      <c r="AF11" s="26">
        <v>0</v>
      </c>
      <c r="AG11" s="26">
        <v>0</v>
      </c>
      <c r="AH11" s="26">
        <v>0</v>
      </c>
      <c r="AI11" s="26">
        <v>0</v>
      </c>
      <c r="AJ11" s="26">
        <v>0</v>
      </c>
      <c r="AK11" s="26">
        <v>0</v>
      </c>
      <c r="AL11" s="26">
        <v>0</v>
      </c>
      <c r="AM11" s="26">
        <v>0</v>
      </c>
      <c r="AN11" s="26">
        <v>0</v>
      </c>
      <c r="AO11" s="26">
        <v>0</v>
      </c>
      <c r="AP11" s="26">
        <v>0</v>
      </c>
      <c r="AQ11" s="26">
        <v>0</v>
      </c>
      <c r="AR11" s="26">
        <v>0</v>
      </c>
      <c r="AS11" s="26">
        <v>0</v>
      </c>
      <c r="AT11" s="26">
        <v>0</v>
      </c>
      <c r="AU11" s="26">
        <v>0</v>
      </c>
      <c r="AV11" s="26">
        <v>0</v>
      </c>
      <c r="AW11" s="26">
        <v>0</v>
      </c>
      <c r="AX11" s="26">
        <v>0</v>
      </c>
      <c r="AY11" s="26">
        <v>0</v>
      </c>
    </row>
    <row r="12" spans="1:51" x14ac:dyDescent="0.35">
      <c r="A12" s="22" t="s">
        <v>23</v>
      </c>
      <c r="B12" s="26">
        <v>0</v>
      </c>
      <c r="C12" s="26">
        <v>0</v>
      </c>
      <c r="D12" s="26">
        <v>0</v>
      </c>
      <c r="E12" s="26">
        <v>0</v>
      </c>
      <c r="F12" s="26">
        <v>0</v>
      </c>
      <c r="G12" s="26">
        <v>0</v>
      </c>
      <c r="H12" s="26">
        <v>0</v>
      </c>
      <c r="I12" s="26">
        <v>0</v>
      </c>
      <c r="J12" s="26">
        <v>0</v>
      </c>
      <c r="K12" s="26">
        <v>0</v>
      </c>
      <c r="L12" s="26">
        <v>0</v>
      </c>
      <c r="M12" s="26">
        <v>0</v>
      </c>
      <c r="N12" s="26">
        <v>0</v>
      </c>
      <c r="O12" s="26">
        <v>0</v>
      </c>
      <c r="P12" s="26">
        <v>0</v>
      </c>
      <c r="Q12" s="26">
        <v>0</v>
      </c>
      <c r="R12" s="26">
        <v>0</v>
      </c>
      <c r="S12" s="26">
        <v>0</v>
      </c>
      <c r="T12" s="26">
        <v>0</v>
      </c>
      <c r="U12" s="26">
        <v>0</v>
      </c>
      <c r="V12" s="26">
        <v>0</v>
      </c>
      <c r="W12" s="26">
        <v>0</v>
      </c>
      <c r="X12" s="26">
        <v>0</v>
      </c>
      <c r="Y12" s="26">
        <v>0</v>
      </c>
      <c r="Z12" s="26">
        <v>0</v>
      </c>
      <c r="AA12" s="26">
        <v>0</v>
      </c>
      <c r="AB12" s="26">
        <v>0</v>
      </c>
      <c r="AC12" s="26">
        <v>0</v>
      </c>
      <c r="AD12" s="26">
        <v>0</v>
      </c>
      <c r="AE12" s="26">
        <v>0</v>
      </c>
      <c r="AF12" s="26">
        <v>0</v>
      </c>
      <c r="AG12" s="26">
        <v>0</v>
      </c>
      <c r="AH12" s="26">
        <v>0</v>
      </c>
      <c r="AI12" s="26">
        <v>0</v>
      </c>
      <c r="AJ12" s="26">
        <v>0</v>
      </c>
      <c r="AK12" s="26">
        <v>0</v>
      </c>
      <c r="AL12" s="26">
        <v>0</v>
      </c>
      <c r="AM12" s="26">
        <v>0</v>
      </c>
      <c r="AN12" s="26">
        <v>0</v>
      </c>
      <c r="AO12" s="26">
        <v>0</v>
      </c>
      <c r="AP12" s="26">
        <v>0</v>
      </c>
      <c r="AQ12" s="26">
        <v>0</v>
      </c>
      <c r="AR12" s="26">
        <v>0</v>
      </c>
      <c r="AS12" s="26">
        <v>0</v>
      </c>
      <c r="AT12" s="26">
        <v>0</v>
      </c>
      <c r="AU12" s="26">
        <v>0</v>
      </c>
      <c r="AV12" s="26">
        <v>0</v>
      </c>
      <c r="AW12" s="26">
        <v>0</v>
      </c>
      <c r="AX12" s="26">
        <v>0</v>
      </c>
      <c r="AY12" s="26">
        <v>0</v>
      </c>
    </row>
    <row r="13" spans="1:51" x14ac:dyDescent="0.35">
      <c r="A13" s="22" t="s">
        <v>24</v>
      </c>
      <c r="B13" s="26">
        <v>0</v>
      </c>
      <c r="C13" s="26">
        <v>0</v>
      </c>
      <c r="D13" s="26">
        <v>0</v>
      </c>
      <c r="E13" s="26">
        <v>0</v>
      </c>
      <c r="F13" s="26">
        <v>0</v>
      </c>
      <c r="G13" s="26">
        <v>0</v>
      </c>
      <c r="H13" s="26">
        <v>0</v>
      </c>
      <c r="I13" s="26">
        <v>0</v>
      </c>
      <c r="J13" s="26">
        <v>0</v>
      </c>
      <c r="K13" s="26">
        <v>0</v>
      </c>
      <c r="L13" s="26">
        <v>0</v>
      </c>
      <c r="M13" s="26">
        <v>0</v>
      </c>
      <c r="N13" s="26">
        <v>0</v>
      </c>
      <c r="O13" s="26">
        <v>0</v>
      </c>
      <c r="P13" s="26">
        <v>0</v>
      </c>
      <c r="Q13" s="26">
        <v>0</v>
      </c>
      <c r="R13" s="26">
        <v>0</v>
      </c>
      <c r="S13" s="26">
        <v>0</v>
      </c>
      <c r="T13" s="26">
        <v>0</v>
      </c>
      <c r="U13" s="26">
        <v>0</v>
      </c>
      <c r="V13" s="26">
        <v>0</v>
      </c>
      <c r="W13" s="26">
        <v>0</v>
      </c>
      <c r="X13" s="26">
        <v>0</v>
      </c>
      <c r="Y13" s="26">
        <v>0</v>
      </c>
      <c r="Z13" s="26">
        <v>0</v>
      </c>
      <c r="AA13" s="26">
        <v>0</v>
      </c>
      <c r="AB13" s="26">
        <v>0</v>
      </c>
      <c r="AC13" s="26">
        <v>0</v>
      </c>
      <c r="AD13" s="26">
        <v>0</v>
      </c>
      <c r="AE13" s="26">
        <v>0</v>
      </c>
      <c r="AF13" s="26">
        <v>0</v>
      </c>
      <c r="AG13" s="26">
        <v>0</v>
      </c>
      <c r="AH13" s="26">
        <v>0</v>
      </c>
      <c r="AI13" s="26">
        <v>0</v>
      </c>
      <c r="AJ13" s="26">
        <v>0</v>
      </c>
      <c r="AK13" s="26">
        <v>0</v>
      </c>
      <c r="AL13" s="26">
        <v>0</v>
      </c>
      <c r="AM13" s="26">
        <v>0</v>
      </c>
      <c r="AN13" s="26">
        <v>0</v>
      </c>
      <c r="AO13" s="26">
        <v>0</v>
      </c>
      <c r="AP13" s="26">
        <v>0</v>
      </c>
      <c r="AQ13" s="26">
        <v>0</v>
      </c>
      <c r="AR13" s="26">
        <v>0</v>
      </c>
      <c r="AS13" s="26">
        <v>0</v>
      </c>
      <c r="AT13" s="26">
        <v>0</v>
      </c>
      <c r="AU13" s="26">
        <v>0</v>
      </c>
      <c r="AV13" s="26">
        <v>0</v>
      </c>
      <c r="AW13" s="26">
        <v>0</v>
      </c>
      <c r="AX13" s="26">
        <v>0</v>
      </c>
      <c r="AY13" s="26">
        <v>0</v>
      </c>
    </row>
    <row r="14" spans="1:51" x14ac:dyDescent="0.35">
      <c r="A14" s="22" t="s">
        <v>25</v>
      </c>
      <c r="B14" s="26">
        <v>0</v>
      </c>
      <c r="C14" s="26">
        <v>0</v>
      </c>
      <c r="D14" s="26">
        <v>0</v>
      </c>
      <c r="E14" s="26">
        <v>0</v>
      </c>
      <c r="F14" s="26">
        <v>0</v>
      </c>
      <c r="G14" s="26">
        <v>0</v>
      </c>
      <c r="H14" s="26">
        <v>0</v>
      </c>
      <c r="I14" s="26">
        <v>0</v>
      </c>
      <c r="J14" s="26">
        <v>0</v>
      </c>
      <c r="K14" s="26">
        <v>0</v>
      </c>
      <c r="L14" s="26">
        <v>0</v>
      </c>
      <c r="M14" s="26">
        <v>0</v>
      </c>
      <c r="N14" s="26">
        <v>0</v>
      </c>
      <c r="O14" s="26">
        <v>0</v>
      </c>
      <c r="P14" s="26">
        <v>0</v>
      </c>
      <c r="Q14" s="26">
        <v>0</v>
      </c>
      <c r="R14" s="26">
        <v>0</v>
      </c>
      <c r="S14" s="26">
        <v>0</v>
      </c>
      <c r="T14" s="26">
        <v>0</v>
      </c>
      <c r="U14" s="26">
        <v>0</v>
      </c>
      <c r="V14" s="26">
        <v>0</v>
      </c>
      <c r="W14" s="26">
        <v>0</v>
      </c>
      <c r="X14" s="26">
        <v>0</v>
      </c>
      <c r="Y14" s="26">
        <v>0</v>
      </c>
      <c r="Z14" s="26">
        <v>0</v>
      </c>
      <c r="AA14" s="26">
        <v>0</v>
      </c>
      <c r="AB14" s="26">
        <v>0</v>
      </c>
      <c r="AC14" s="26">
        <v>0</v>
      </c>
      <c r="AD14" s="26">
        <v>0</v>
      </c>
      <c r="AE14" s="26">
        <v>0</v>
      </c>
      <c r="AF14" s="26">
        <v>0</v>
      </c>
      <c r="AG14" s="26">
        <v>0</v>
      </c>
      <c r="AH14" s="26">
        <v>0</v>
      </c>
      <c r="AI14" s="26">
        <v>0</v>
      </c>
      <c r="AJ14" s="26">
        <v>0</v>
      </c>
      <c r="AK14" s="26">
        <v>0</v>
      </c>
      <c r="AL14" s="26">
        <v>0</v>
      </c>
      <c r="AM14" s="26">
        <v>0</v>
      </c>
      <c r="AN14" s="26">
        <v>0</v>
      </c>
      <c r="AO14" s="26">
        <v>0</v>
      </c>
      <c r="AP14" s="26">
        <v>0</v>
      </c>
      <c r="AQ14" s="26">
        <v>0</v>
      </c>
      <c r="AR14" s="26">
        <v>0</v>
      </c>
      <c r="AS14" s="26">
        <v>0</v>
      </c>
      <c r="AT14" s="26">
        <v>0</v>
      </c>
      <c r="AU14" s="26">
        <v>0</v>
      </c>
      <c r="AV14" s="26">
        <v>0</v>
      </c>
      <c r="AW14" s="26">
        <v>0</v>
      </c>
      <c r="AX14" s="26">
        <v>0</v>
      </c>
      <c r="AY14" s="26">
        <v>0</v>
      </c>
    </row>
    <row r="15" spans="1:51" x14ac:dyDescent="0.35">
      <c r="A15" s="22" t="s">
        <v>26</v>
      </c>
      <c r="B15" s="26">
        <v>0</v>
      </c>
      <c r="C15" s="26">
        <v>0</v>
      </c>
      <c r="D15" s="26">
        <v>0</v>
      </c>
      <c r="E15" s="26">
        <v>0</v>
      </c>
      <c r="F15" s="26">
        <v>0</v>
      </c>
      <c r="G15" s="26">
        <v>0</v>
      </c>
      <c r="H15" s="26">
        <v>0</v>
      </c>
      <c r="I15" s="26">
        <v>0</v>
      </c>
      <c r="J15" s="26">
        <v>0</v>
      </c>
      <c r="K15" s="26">
        <v>0</v>
      </c>
      <c r="L15" s="26">
        <v>0</v>
      </c>
      <c r="M15" s="26">
        <v>0</v>
      </c>
      <c r="N15" s="26">
        <v>0</v>
      </c>
      <c r="O15" s="26">
        <v>0</v>
      </c>
      <c r="P15" s="26">
        <v>0</v>
      </c>
      <c r="Q15" s="26">
        <v>0</v>
      </c>
      <c r="R15" s="26">
        <v>0</v>
      </c>
      <c r="S15" s="26">
        <v>0</v>
      </c>
      <c r="T15" s="26">
        <v>0</v>
      </c>
      <c r="U15" s="26">
        <v>0</v>
      </c>
      <c r="V15" s="26">
        <v>0</v>
      </c>
      <c r="W15" s="26">
        <v>0</v>
      </c>
      <c r="X15" s="26">
        <v>0</v>
      </c>
      <c r="Y15" s="26">
        <v>0</v>
      </c>
      <c r="Z15" s="26">
        <v>0</v>
      </c>
      <c r="AA15" s="26">
        <v>0</v>
      </c>
      <c r="AB15" s="26">
        <v>0</v>
      </c>
      <c r="AC15" s="26">
        <v>0</v>
      </c>
      <c r="AD15" s="26">
        <v>0</v>
      </c>
      <c r="AE15" s="26">
        <v>0</v>
      </c>
      <c r="AF15" s="26">
        <v>0</v>
      </c>
      <c r="AG15" s="26">
        <v>0</v>
      </c>
      <c r="AH15" s="26">
        <v>0</v>
      </c>
      <c r="AI15" s="26">
        <v>0</v>
      </c>
      <c r="AJ15" s="26">
        <v>0</v>
      </c>
      <c r="AK15" s="26">
        <v>0</v>
      </c>
      <c r="AL15" s="26">
        <v>0</v>
      </c>
      <c r="AM15" s="26">
        <v>0</v>
      </c>
      <c r="AN15" s="26">
        <v>0</v>
      </c>
      <c r="AO15" s="26">
        <v>0</v>
      </c>
      <c r="AP15" s="26">
        <v>0</v>
      </c>
      <c r="AQ15" s="26">
        <v>0</v>
      </c>
      <c r="AR15" s="26">
        <v>0</v>
      </c>
      <c r="AS15" s="26">
        <v>0</v>
      </c>
      <c r="AT15" s="26">
        <v>0</v>
      </c>
      <c r="AU15" s="26">
        <v>0</v>
      </c>
      <c r="AV15" s="26">
        <v>0</v>
      </c>
      <c r="AW15" s="26">
        <v>0</v>
      </c>
      <c r="AX15" s="26">
        <v>0</v>
      </c>
      <c r="AY15" s="26">
        <v>0</v>
      </c>
    </row>
    <row r="16" spans="1:51" x14ac:dyDescent="0.35">
      <c r="A16" s="22" t="s">
        <v>27</v>
      </c>
      <c r="B16" s="26">
        <v>0</v>
      </c>
      <c r="C16" s="26">
        <v>0</v>
      </c>
      <c r="D16" s="26">
        <v>0</v>
      </c>
      <c r="E16" s="26">
        <v>0</v>
      </c>
      <c r="F16" s="26">
        <v>0</v>
      </c>
      <c r="G16" s="26">
        <v>0</v>
      </c>
      <c r="H16" s="26">
        <v>0</v>
      </c>
      <c r="I16" s="26">
        <v>0</v>
      </c>
      <c r="J16" s="26">
        <v>0</v>
      </c>
      <c r="K16" s="26">
        <v>0</v>
      </c>
      <c r="L16" s="26">
        <v>0</v>
      </c>
      <c r="M16" s="26">
        <v>0</v>
      </c>
      <c r="N16" s="26">
        <v>0</v>
      </c>
      <c r="O16" s="26">
        <v>0</v>
      </c>
      <c r="P16" s="26">
        <v>0</v>
      </c>
      <c r="Q16" s="26">
        <v>0</v>
      </c>
      <c r="R16" s="26">
        <v>0</v>
      </c>
      <c r="S16" s="26">
        <v>0</v>
      </c>
      <c r="T16" s="26">
        <v>0</v>
      </c>
      <c r="U16" s="26">
        <v>0</v>
      </c>
      <c r="V16" s="26">
        <v>0</v>
      </c>
      <c r="W16" s="26">
        <v>0</v>
      </c>
      <c r="X16" s="26">
        <v>0</v>
      </c>
      <c r="Y16" s="26">
        <v>0</v>
      </c>
      <c r="Z16" s="26">
        <v>0</v>
      </c>
      <c r="AA16" s="26">
        <v>0</v>
      </c>
      <c r="AB16" s="26">
        <v>0</v>
      </c>
      <c r="AC16" s="26">
        <v>0</v>
      </c>
      <c r="AD16" s="26">
        <v>0</v>
      </c>
      <c r="AE16" s="26">
        <v>0</v>
      </c>
      <c r="AF16" s="26">
        <v>0</v>
      </c>
      <c r="AG16" s="26">
        <v>0</v>
      </c>
      <c r="AH16" s="26">
        <v>0</v>
      </c>
      <c r="AI16" s="26">
        <v>0</v>
      </c>
      <c r="AJ16" s="26">
        <v>0</v>
      </c>
      <c r="AK16" s="26">
        <v>0</v>
      </c>
      <c r="AL16" s="26">
        <v>0</v>
      </c>
      <c r="AM16" s="26">
        <v>0</v>
      </c>
      <c r="AN16" s="26">
        <v>0</v>
      </c>
      <c r="AO16" s="26">
        <v>0</v>
      </c>
      <c r="AP16" s="26">
        <v>0</v>
      </c>
      <c r="AQ16" s="26">
        <v>0</v>
      </c>
      <c r="AR16" s="26">
        <v>0</v>
      </c>
      <c r="AS16" s="26">
        <v>0</v>
      </c>
      <c r="AT16" s="26">
        <v>0</v>
      </c>
      <c r="AU16" s="26">
        <v>0</v>
      </c>
      <c r="AV16" s="26">
        <v>0</v>
      </c>
      <c r="AW16" s="26">
        <v>0</v>
      </c>
      <c r="AX16" s="26">
        <v>0</v>
      </c>
      <c r="AY16" s="26">
        <v>0</v>
      </c>
    </row>
    <row r="17" spans="1:51" x14ac:dyDescent="0.35">
      <c r="A17" s="23" t="s">
        <v>28</v>
      </c>
      <c r="B17" s="26">
        <v>0</v>
      </c>
      <c r="C17" s="26">
        <v>0</v>
      </c>
      <c r="D17" s="26">
        <v>0</v>
      </c>
      <c r="E17" s="26">
        <v>0</v>
      </c>
      <c r="F17" s="26">
        <v>0</v>
      </c>
      <c r="G17" s="26">
        <v>0</v>
      </c>
      <c r="H17" s="26">
        <v>0</v>
      </c>
      <c r="I17" s="26">
        <v>0</v>
      </c>
      <c r="J17" s="26">
        <v>0</v>
      </c>
      <c r="K17" s="26">
        <v>0</v>
      </c>
      <c r="L17" s="26">
        <v>0</v>
      </c>
      <c r="M17" s="26">
        <v>0</v>
      </c>
      <c r="N17" s="26">
        <v>0</v>
      </c>
      <c r="O17" s="26">
        <v>0</v>
      </c>
      <c r="P17" s="26">
        <v>0</v>
      </c>
      <c r="Q17" s="26">
        <v>0</v>
      </c>
      <c r="R17" s="26">
        <v>0</v>
      </c>
      <c r="S17" s="26">
        <v>0</v>
      </c>
      <c r="T17" s="26">
        <v>0</v>
      </c>
      <c r="U17" s="26">
        <v>0</v>
      </c>
      <c r="V17" s="26">
        <v>0</v>
      </c>
      <c r="W17" s="26">
        <v>0</v>
      </c>
      <c r="X17" s="26">
        <v>0</v>
      </c>
      <c r="Y17" s="26">
        <v>0</v>
      </c>
      <c r="Z17" s="26">
        <v>0</v>
      </c>
      <c r="AA17" s="26">
        <v>0</v>
      </c>
      <c r="AB17" s="26">
        <v>0</v>
      </c>
      <c r="AC17" s="26">
        <v>0</v>
      </c>
      <c r="AD17" s="26">
        <v>0</v>
      </c>
      <c r="AE17" s="26">
        <v>0</v>
      </c>
      <c r="AF17" s="26">
        <v>0</v>
      </c>
      <c r="AG17" s="26">
        <v>0</v>
      </c>
      <c r="AH17" s="26">
        <v>0</v>
      </c>
      <c r="AI17" s="26">
        <v>0</v>
      </c>
      <c r="AJ17" s="26">
        <v>0</v>
      </c>
      <c r="AK17" s="26">
        <v>0</v>
      </c>
      <c r="AL17" s="26">
        <v>0</v>
      </c>
      <c r="AM17" s="26">
        <v>0</v>
      </c>
      <c r="AN17" s="26">
        <v>0</v>
      </c>
      <c r="AO17" s="26">
        <v>0</v>
      </c>
      <c r="AP17" s="26">
        <v>0</v>
      </c>
      <c r="AQ17" s="26">
        <v>0</v>
      </c>
      <c r="AR17" s="26">
        <v>0</v>
      </c>
      <c r="AS17" s="26">
        <v>0</v>
      </c>
      <c r="AT17" s="26">
        <v>0</v>
      </c>
      <c r="AU17" s="26">
        <v>0</v>
      </c>
      <c r="AV17" s="26">
        <v>0</v>
      </c>
      <c r="AW17" s="26">
        <v>0</v>
      </c>
      <c r="AX17" s="26">
        <v>0</v>
      </c>
      <c r="AY17" s="26">
        <v>0</v>
      </c>
    </row>
    <row r="18" spans="1:51" x14ac:dyDescent="0.35">
      <c r="A18" s="24" t="s">
        <v>29</v>
      </c>
      <c r="B18" s="26">
        <v>0</v>
      </c>
      <c r="C18" s="26">
        <v>0</v>
      </c>
      <c r="D18" s="26">
        <v>0</v>
      </c>
      <c r="E18" s="26">
        <v>0</v>
      </c>
      <c r="F18" s="26">
        <v>0</v>
      </c>
      <c r="G18" s="26">
        <v>0</v>
      </c>
      <c r="H18" s="26">
        <v>0</v>
      </c>
      <c r="I18" s="26">
        <v>0</v>
      </c>
      <c r="J18" s="26">
        <v>0</v>
      </c>
      <c r="K18" s="26">
        <v>0</v>
      </c>
      <c r="L18" s="26">
        <v>0</v>
      </c>
      <c r="M18" s="26">
        <v>0</v>
      </c>
      <c r="N18" s="26">
        <v>0</v>
      </c>
      <c r="O18" s="26">
        <v>0</v>
      </c>
      <c r="P18" s="26">
        <v>0</v>
      </c>
      <c r="Q18" s="26">
        <v>0</v>
      </c>
      <c r="R18" s="26">
        <v>0</v>
      </c>
      <c r="S18" s="26">
        <v>0</v>
      </c>
      <c r="T18" s="26">
        <v>0</v>
      </c>
      <c r="U18" s="26">
        <v>0</v>
      </c>
      <c r="V18" s="26">
        <v>0</v>
      </c>
      <c r="W18" s="26">
        <v>0</v>
      </c>
      <c r="X18" s="26">
        <v>0</v>
      </c>
      <c r="Y18" s="26">
        <v>0</v>
      </c>
      <c r="Z18" s="26">
        <v>0</v>
      </c>
      <c r="AA18" s="26">
        <v>0</v>
      </c>
      <c r="AB18" s="26">
        <v>0</v>
      </c>
      <c r="AC18" s="26">
        <v>0</v>
      </c>
      <c r="AD18" s="26">
        <v>0</v>
      </c>
      <c r="AE18" s="26">
        <v>0</v>
      </c>
      <c r="AF18" s="26">
        <v>0</v>
      </c>
      <c r="AG18" s="26">
        <v>0</v>
      </c>
      <c r="AH18" s="26">
        <v>0</v>
      </c>
      <c r="AI18" s="26">
        <v>0</v>
      </c>
      <c r="AJ18" s="26">
        <v>0</v>
      </c>
      <c r="AK18" s="26">
        <v>0</v>
      </c>
      <c r="AL18" s="26">
        <v>0</v>
      </c>
      <c r="AM18" s="26">
        <v>0</v>
      </c>
      <c r="AN18" s="26">
        <v>0</v>
      </c>
      <c r="AO18" s="26">
        <v>0</v>
      </c>
      <c r="AP18" s="26">
        <v>0</v>
      </c>
      <c r="AQ18" s="26">
        <v>0</v>
      </c>
      <c r="AR18" s="26">
        <v>0</v>
      </c>
      <c r="AS18" s="26">
        <v>0</v>
      </c>
      <c r="AT18" s="26">
        <v>0</v>
      </c>
      <c r="AU18" s="26">
        <v>0</v>
      </c>
      <c r="AV18" s="26">
        <v>0</v>
      </c>
      <c r="AW18" s="26">
        <v>0</v>
      </c>
      <c r="AX18" s="26">
        <v>0</v>
      </c>
      <c r="AY18" s="26">
        <v>0</v>
      </c>
    </row>
    <row r="19" spans="1:51" x14ac:dyDescent="0.35">
      <c r="A19" s="24" t="s">
        <v>30</v>
      </c>
      <c r="B19" s="26">
        <v>0</v>
      </c>
      <c r="C19" s="26">
        <v>0</v>
      </c>
      <c r="D19" s="26">
        <v>0</v>
      </c>
      <c r="E19" s="26">
        <v>0</v>
      </c>
      <c r="F19" s="26">
        <v>0</v>
      </c>
      <c r="G19" s="26">
        <v>0</v>
      </c>
      <c r="H19" s="26">
        <v>0</v>
      </c>
      <c r="I19" s="26">
        <v>0</v>
      </c>
      <c r="J19" s="26">
        <v>0</v>
      </c>
      <c r="K19" s="26">
        <v>0</v>
      </c>
      <c r="L19" s="26">
        <v>0</v>
      </c>
      <c r="M19" s="26">
        <v>0</v>
      </c>
      <c r="N19" s="26">
        <v>0</v>
      </c>
      <c r="O19" s="26">
        <v>0</v>
      </c>
      <c r="P19" s="26">
        <v>0</v>
      </c>
      <c r="Q19" s="26">
        <v>0</v>
      </c>
      <c r="R19" s="26">
        <v>0</v>
      </c>
      <c r="S19" s="26">
        <v>0</v>
      </c>
      <c r="T19" s="26">
        <v>0</v>
      </c>
      <c r="U19" s="26">
        <v>0</v>
      </c>
      <c r="V19" s="26">
        <v>0</v>
      </c>
      <c r="W19" s="26">
        <v>0</v>
      </c>
      <c r="X19" s="26">
        <v>0</v>
      </c>
      <c r="Y19" s="26">
        <v>0</v>
      </c>
      <c r="Z19" s="26">
        <v>0</v>
      </c>
      <c r="AA19" s="26">
        <v>0</v>
      </c>
      <c r="AB19" s="26">
        <v>0</v>
      </c>
      <c r="AC19" s="26">
        <v>0</v>
      </c>
      <c r="AD19" s="26">
        <v>0</v>
      </c>
      <c r="AE19" s="26">
        <v>0</v>
      </c>
      <c r="AF19" s="26">
        <v>0</v>
      </c>
      <c r="AG19" s="26">
        <v>0</v>
      </c>
      <c r="AH19" s="26">
        <v>0</v>
      </c>
      <c r="AI19" s="26">
        <v>0</v>
      </c>
      <c r="AJ19" s="26">
        <v>0</v>
      </c>
      <c r="AK19" s="26">
        <v>0</v>
      </c>
      <c r="AL19" s="26">
        <v>0</v>
      </c>
      <c r="AM19" s="26">
        <v>0</v>
      </c>
      <c r="AN19" s="26">
        <v>0</v>
      </c>
      <c r="AO19" s="26">
        <v>0</v>
      </c>
      <c r="AP19" s="26">
        <v>0</v>
      </c>
      <c r="AQ19" s="26">
        <v>0</v>
      </c>
      <c r="AR19" s="26">
        <v>0</v>
      </c>
      <c r="AS19" s="26">
        <v>0</v>
      </c>
      <c r="AT19" s="26">
        <v>0</v>
      </c>
      <c r="AU19" s="26">
        <v>0</v>
      </c>
      <c r="AV19" s="26">
        <v>0</v>
      </c>
      <c r="AW19" s="26">
        <v>0</v>
      </c>
      <c r="AX19" s="26">
        <v>0</v>
      </c>
      <c r="AY19" s="26">
        <v>0</v>
      </c>
    </row>
    <row r="20" spans="1:51" x14ac:dyDescent="0.35">
      <c r="A20" s="22" t="s">
        <v>31</v>
      </c>
      <c r="B20" s="26">
        <v>0</v>
      </c>
      <c r="C20" s="26">
        <v>0</v>
      </c>
      <c r="D20" s="26">
        <v>0</v>
      </c>
      <c r="E20" s="26">
        <v>0</v>
      </c>
      <c r="F20" s="26">
        <v>0</v>
      </c>
      <c r="G20" s="26">
        <v>0</v>
      </c>
      <c r="H20" s="26">
        <v>0</v>
      </c>
      <c r="I20" s="26">
        <v>0</v>
      </c>
      <c r="J20" s="26">
        <v>0</v>
      </c>
      <c r="K20" s="26">
        <v>0</v>
      </c>
      <c r="L20" s="26">
        <v>0</v>
      </c>
      <c r="M20" s="26">
        <v>0</v>
      </c>
      <c r="N20" s="26">
        <v>0</v>
      </c>
      <c r="O20" s="26">
        <v>0</v>
      </c>
      <c r="P20" s="26">
        <v>0</v>
      </c>
      <c r="Q20" s="26">
        <v>0</v>
      </c>
      <c r="R20" s="26">
        <v>0</v>
      </c>
      <c r="S20" s="26">
        <v>0</v>
      </c>
      <c r="T20" s="26">
        <v>0</v>
      </c>
      <c r="U20" s="26">
        <v>0</v>
      </c>
      <c r="V20" s="26">
        <v>0</v>
      </c>
      <c r="W20" s="26">
        <v>0</v>
      </c>
      <c r="X20" s="26">
        <v>0</v>
      </c>
      <c r="Y20" s="26">
        <v>0</v>
      </c>
      <c r="Z20" s="26">
        <v>0</v>
      </c>
      <c r="AA20" s="26">
        <v>0</v>
      </c>
      <c r="AB20" s="26">
        <v>0</v>
      </c>
      <c r="AC20" s="26">
        <v>0</v>
      </c>
      <c r="AD20" s="26">
        <v>0</v>
      </c>
      <c r="AE20" s="26">
        <v>0</v>
      </c>
      <c r="AF20" s="26">
        <v>0</v>
      </c>
      <c r="AG20" s="26">
        <v>0</v>
      </c>
      <c r="AH20" s="26">
        <v>0</v>
      </c>
      <c r="AI20" s="26">
        <v>0</v>
      </c>
      <c r="AJ20" s="26">
        <v>0</v>
      </c>
      <c r="AK20" s="26">
        <v>0</v>
      </c>
      <c r="AL20" s="26">
        <v>0</v>
      </c>
      <c r="AM20" s="26">
        <v>0</v>
      </c>
      <c r="AN20" s="26">
        <v>0</v>
      </c>
      <c r="AO20" s="26">
        <v>0</v>
      </c>
      <c r="AP20" s="26">
        <v>0</v>
      </c>
      <c r="AQ20" s="26">
        <v>0</v>
      </c>
      <c r="AR20" s="26">
        <v>0</v>
      </c>
      <c r="AS20" s="26">
        <v>0</v>
      </c>
      <c r="AT20" s="26">
        <v>0</v>
      </c>
      <c r="AU20" s="26">
        <v>0</v>
      </c>
      <c r="AV20" s="26">
        <v>0</v>
      </c>
      <c r="AW20" s="26">
        <v>0</v>
      </c>
      <c r="AX20" s="26">
        <v>0</v>
      </c>
      <c r="AY20" s="26">
        <v>0</v>
      </c>
    </row>
    <row r="21" spans="1:51" x14ac:dyDescent="0.35">
      <c r="A21" s="22" t="s">
        <v>32</v>
      </c>
      <c r="B21" s="26">
        <v>0</v>
      </c>
      <c r="C21" s="26">
        <v>0</v>
      </c>
      <c r="D21" s="26">
        <v>0</v>
      </c>
      <c r="E21" s="26">
        <v>0</v>
      </c>
      <c r="F21" s="26">
        <v>0</v>
      </c>
      <c r="G21" s="26">
        <v>0</v>
      </c>
      <c r="H21" s="26">
        <v>0</v>
      </c>
      <c r="I21" s="26">
        <v>0</v>
      </c>
      <c r="J21" s="26">
        <v>0</v>
      </c>
      <c r="K21" s="26">
        <v>0</v>
      </c>
      <c r="L21" s="26">
        <v>0</v>
      </c>
      <c r="M21" s="26">
        <v>0</v>
      </c>
      <c r="N21" s="26">
        <v>0</v>
      </c>
      <c r="O21" s="26">
        <v>0</v>
      </c>
      <c r="P21" s="26">
        <v>0</v>
      </c>
      <c r="Q21" s="26">
        <v>0</v>
      </c>
      <c r="R21" s="26">
        <v>0</v>
      </c>
      <c r="S21" s="26">
        <v>0</v>
      </c>
      <c r="T21" s="26">
        <v>0</v>
      </c>
      <c r="U21" s="26">
        <v>0</v>
      </c>
      <c r="V21" s="26">
        <v>0</v>
      </c>
      <c r="W21" s="26">
        <v>0</v>
      </c>
      <c r="X21" s="26">
        <v>0</v>
      </c>
      <c r="Y21" s="26">
        <v>0</v>
      </c>
      <c r="Z21" s="26">
        <v>0</v>
      </c>
      <c r="AA21" s="26">
        <v>0</v>
      </c>
      <c r="AB21" s="26">
        <v>0</v>
      </c>
      <c r="AC21" s="26">
        <v>0</v>
      </c>
      <c r="AD21" s="26">
        <v>0</v>
      </c>
      <c r="AE21" s="26">
        <v>0</v>
      </c>
      <c r="AF21" s="26">
        <v>0</v>
      </c>
      <c r="AG21" s="26">
        <v>0</v>
      </c>
      <c r="AH21" s="26">
        <v>0</v>
      </c>
      <c r="AI21" s="26">
        <v>0</v>
      </c>
      <c r="AJ21" s="26">
        <v>0</v>
      </c>
      <c r="AK21" s="26">
        <v>0</v>
      </c>
      <c r="AL21" s="26">
        <v>0</v>
      </c>
      <c r="AM21" s="26">
        <v>0</v>
      </c>
      <c r="AN21" s="26">
        <v>0</v>
      </c>
      <c r="AO21" s="26">
        <v>0</v>
      </c>
      <c r="AP21" s="26">
        <v>0</v>
      </c>
      <c r="AQ21" s="26">
        <v>0</v>
      </c>
      <c r="AR21" s="26">
        <v>0</v>
      </c>
      <c r="AS21" s="26">
        <v>0</v>
      </c>
      <c r="AT21" s="26">
        <v>0</v>
      </c>
      <c r="AU21" s="26">
        <v>0</v>
      </c>
      <c r="AV21" s="26">
        <v>0</v>
      </c>
      <c r="AW21" s="26">
        <v>0</v>
      </c>
      <c r="AX21" s="26">
        <v>0</v>
      </c>
      <c r="AY21" s="26">
        <v>0</v>
      </c>
    </row>
    <row r="22" spans="1:51" x14ac:dyDescent="0.35">
      <c r="A22" s="22" t="s">
        <v>33</v>
      </c>
      <c r="B22" s="26">
        <v>0</v>
      </c>
      <c r="C22" s="26">
        <v>0</v>
      </c>
      <c r="D22" s="26">
        <v>0</v>
      </c>
      <c r="E22" s="26">
        <v>0</v>
      </c>
      <c r="F22" s="26">
        <v>0</v>
      </c>
      <c r="G22" s="26">
        <v>0</v>
      </c>
      <c r="H22" s="26">
        <v>0</v>
      </c>
      <c r="I22" s="26">
        <v>0</v>
      </c>
      <c r="J22" s="26">
        <v>0</v>
      </c>
      <c r="K22" s="26">
        <v>0</v>
      </c>
      <c r="L22" s="26">
        <v>0</v>
      </c>
      <c r="M22" s="26">
        <v>0</v>
      </c>
      <c r="N22" s="26">
        <v>0</v>
      </c>
      <c r="O22" s="26">
        <v>0</v>
      </c>
      <c r="P22" s="26">
        <v>0</v>
      </c>
      <c r="Q22" s="26">
        <v>0</v>
      </c>
      <c r="R22" s="26">
        <v>0</v>
      </c>
      <c r="S22" s="26">
        <v>0</v>
      </c>
      <c r="T22" s="26">
        <v>0</v>
      </c>
      <c r="U22" s="26">
        <v>0</v>
      </c>
      <c r="V22" s="26">
        <v>0</v>
      </c>
      <c r="W22" s="26">
        <v>0</v>
      </c>
      <c r="X22" s="26">
        <v>0</v>
      </c>
      <c r="Y22" s="26">
        <v>0</v>
      </c>
      <c r="Z22" s="26">
        <v>0</v>
      </c>
      <c r="AA22" s="26">
        <v>0</v>
      </c>
      <c r="AB22" s="26">
        <v>0</v>
      </c>
      <c r="AC22" s="26">
        <v>0</v>
      </c>
      <c r="AD22" s="26">
        <v>0</v>
      </c>
      <c r="AE22" s="26">
        <v>0</v>
      </c>
      <c r="AF22" s="26">
        <v>0</v>
      </c>
      <c r="AG22" s="26">
        <v>0</v>
      </c>
      <c r="AH22" s="26">
        <v>0</v>
      </c>
      <c r="AI22" s="26">
        <v>0</v>
      </c>
      <c r="AJ22" s="26">
        <v>0</v>
      </c>
      <c r="AK22" s="26">
        <v>0</v>
      </c>
      <c r="AL22" s="26">
        <v>0</v>
      </c>
      <c r="AM22" s="26">
        <v>0</v>
      </c>
      <c r="AN22" s="26">
        <v>0</v>
      </c>
      <c r="AO22" s="26">
        <v>0</v>
      </c>
      <c r="AP22" s="26">
        <v>0</v>
      </c>
      <c r="AQ22" s="26">
        <v>0</v>
      </c>
      <c r="AR22" s="26">
        <v>0</v>
      </c>
      <c r="AS22" s="26">
        <v>0</v>
      </c>
      <c r="AT22" s="26">
        <v>0</v>
      </c>
      <c r="AU22" s="26">
        <v>0</v>
      </c>
      <c r="AV22" s="26">
        <v>0</v>
      </c>
      <c r="AW22" s="26">
        <v>0</v>
      </c>
      <c r="AX22" s="26">
        <v>0</v>
      </c>
      <c r="AY22" s="26">
        <v>0</v>
      </c>
    </row>
    <row r="23" spans="1:51" x14ac:dyDescent="0.35">
      <c r="A23" s="22" t="s">
        <v>34</v>
      </c>
      <c r="B23" s="26">
        <v>0</v>
      </c>
      <c r="C23" s="26">
        <v>0</v>
      </c>
      <c r="D23" s="26">
        <v>0</v>
      </c>
      <c r="E23" s="26">
        <v>0</v>
      </c>
      <c r="F23" s="26">
        <v>0</v>
      </c>
      <c r="G23" s="26">
        <v>0</v>
      </c>
      <c r="H23" s="26">
        <v>0</v>
      </c>
      <c r="I23" s="26">
        <v>0</v>
      </c>
      <c r="J23" s="26">
        <v>0</v>
      </c>
      <c r="K23" s="26">
        <v>0</v>
      </c>
      <c r="L23" s="26">
        <v>0</v>
      </c>
      <c r="M23" s="26">
        <v>0</v>
      </c>
      <c r="N23" s="26">
        <v>0</v>
      </c>
      <c r="O23" s="26">
        <v>0</v>
      </c>
      <c r="P23" s="26">
        <v>0</v>
      </c>
      <c r="Q23" s="26">
        <v>0</v>
      </c>
      <c r="R23" s="26">
        <v>0</v>
      </c>
      <c r="S23" s="26">
        <v>0</v>
      </c>
      <c r="T23" s="26">
        <v>0</v>
      </c>
      <c r="U23" s="26">
        <v>0</v>
      </c>
      <c r="V23" s="26">
        <v>0</v>
      </c>
      <c r="W23" s="26">
        <v>0</v>
      </c>
      <c r="X23" s="26">
        <v>0</v>
      </c>
      <c r="Y23" s="26">
        <v>0</v>
      </c>
      <c r="Z23" s="26">
        <v>0</v>
      </c>
      <c r="AA23" s="26">
        <v>0</v>
      </c>
      <c r="AB23" s="26">
        <v>0</v>
      </c>
      <c r="AC23" s="26">
        <v>0</v>
      </c>
      <c r="AD23" s="26">
        <v>0</v>
      </c>
      <c r="AE23" s="26">
        <v>0</v>
      </c>
      <c r="AF23" s="26">
        <v>0</v>
      </c>
      <c r="AG23" s="26">
        <v>0</v>
      </c>
      <c r="AH23" s="26">
        <v>0</v>
      </c>
      <c r="AI23" s="26">
        <v>0</v>
      </c>
      <c r="AJ23" s="26">
        <v>0</v>
      </c>
      <c r="AK23" s="26">
        <v>0</v>
      </c>
      <c r="AL23" s="26">
        <v>0</v>
      </c>
      <c r="AM23" s="26">
        <v>0</v>
      </c>
      <c r="AN23" s="26">
        <v>0</v>
      </c>
      <c r="AO23" s="26">
        <v>0</v>
      </c>
      <c r="AP23" s="26">
        <v>0</v>
      </c>
      <c r="AQ23" s="26">
        <v>0</v>
      </c>
      <c r="AR23" s="26">
        <v>0</v>
      </c>
      <c r="AS23" s="26">
        <v>0</v>
      </c>
      <c r="AT23" s="26">
        <v>0</v>
      </c>
      <c r="AU23" s="26">
        <v>0</v>
      </c>
      <c r="AV23" s="26">
        <v>0</v>
      </c>
      <c r="AW23" s="26">
        <v>0</v>
      </c>
      <c r="AX23" s="26">
        <v>0</v>
      </c>
      <c r="AY23" s="26">
        <v>0</v>
      </c>
    </row>
    <row r="24" spans="1:51" x14ac:dyDescent="0.35">
      <c r="A24" s="22" t="s">
        <v>35</v>
      </c>
      <c r="B24" s="26">
        <v>0</v>
      </c>
      <c r="C24" s="26">
        <v>0</v>
      </c>
      <c r="D24" s="26">
        <v>0</v>
      </c>
      <c r="E24" s="26">
        <v>0</v>
      </c>
      <c r="F24" s="26">
        <v>0</v>
      </c>
      <c r="G24" s="26">
        <v>0</v>
      </c>
      <c r="H24" s="26">
        <v>0</v>
      </c>
      <c r="I24" s="26">
        <v>0</v>
      </c>
      <c r="J24" s="26">
        <v>0</v>
      </c>
      <c r="K24" s="26">
        <v>0</v>
      </c>
      <c r="L24" s="26">
        <v>0</v>
      </c>
      <c r="M24" s="26">
        <v>0</v>
      </c>
      <c r="N24" s="26">
        <v>0</v>
      </c>
      <c r="O24" s="26">
        <v>0</v>
      </c>
      <c r="P24" s="26">
        <v>0</v>
      </c>
      <c r="Q24" s="26">
        <v>0</v>
      </c>
      <c r="R24" s="26">
        <v>0</v>
      </c>
      <c r="S24" s="26">
        <v>0</v>
      </c>
      <c r="T24" s="26">
        <v>0</v>
      </c>
      <c r="U24" s="26">
        <v>0</v>
      </c>
      <c r="V24" s="26">
        <v>0</v>
      </c>
      <c r="W24" s="26">
        <v>0</v>
      </c>
      <c r="X24" s="26">
        <v>0</v>
      </c>
      <c r="Y24" s="26">
        <v>0</v>
      </c>
      <c r="Z24" s="26">
        <v>0</v>
      </c>
      <c r="AA24" s="26">
        <v>0</v>
      </c>
      <c r="AB24" s="26">
        <v>0</v>
      </c>
      <c r="AC24" s="26">
        <v>0</v>
      </c>
      <c r="AD24" s="26">
        <v>0</v>
      </c>
      <c r="AE24" s="26">
        <v>0</v>
      </c>
      <c r="AF24" s="26">
        <v>0</v>
      </c>
      <c r="AG24" s="26">
        <v>0</v>
      </c>
      <c r="AH24" s="26">
        <v>0</v>
      </c>
      <c r="AI24" s="26">
        <v>0</v>
      </c>
      <c r="AJ24" s="26">
        <v>0</v>
      </c>
      <c r="AK24" s="26">
        <v>0</v>
      </c>
      <c r="AL24" s="26">
        <v>0</v>
      </c>
      <c r="AM24" s="26">
        <v>0</v>
      </c>
      <c r="AN24" s="26">
        <v>0</v>
      </c>
      <c r="AO24" s="26">
        <v>0</v>
      </c>
      <c r="AP24" s="26">
        <v>0</v>
      </c>
      <c r="AQ24" s="26">
        <v>0</v>
      </c>
      <c r="AR24" s="26">
        <v>0</v>
      </c>
      <c r="AS24" s="26">
        <v>0</v>
      </c>
      <c r="AT24" s="26">
        <v>0</v>
      </c>
      <c r="AU24" s="26">
        <v>0</v>
      </c>
      <c r="AV24" s="26">
        <v>0</v>
      </c>
      <c r="AW24" s="26">
        <v>0</v>
      </c>
      <c r="AX24" s="26">
        <v>0</v>
      </c>
      <c r="AY24" s="26">
        <v>0</v>
      </c>
    </row>
    <row r="25" spans="1:51" x14ac:dyDescent="0.35">
      <c r="A25" s="22" t="s">
        <v>36</v>
      </c>
      <c r="B25" s="26">
        <v>0</v>
      </c>
      <c r="C25" s="26">
        <v>0</v>
      </c>
      <c r="D25" s="26">
        <v>0</v>
      </c>
      <c r="E25" s="26">
        <v>0</v>
      </c>
      <c r="F25" s="26">
        <v>0</v>
      </c>
      <c r="G25" s="26">
        <v>0</v>
      </c>
      <c r="H25" s="26">
        <v>0</v>
      </c>
      <c r="I25" s="26">
        <v>0</v>
      </c>
      <c r="J25" s="26">
        <v>0</v>
      </c>
      <c r="K25" s="26">
        <v>0</v>
      </c>
      <c r="L25" s="26">
        <v>0</v>
      </c>
      <c r="M25" s="26">
        <v>0</v>
      </c>
      <c r="N25" s="26">
        <v>0</v>
      </c>
      <c r="O25" s="26">
        <v>0</v>
      </c>
      <c r="P25" s="26">
        <v>0</v>
      </c>
      <c r="Q25" s="26">
        <v>0</v>
      </c>
      <c r="R25" s="26">
        <v>0</v>
      </c>
      <c r="S25" s="26">
        <v>0</v>
      </c>
      <c r="T25" s="26">
        <v>0</v>
      </c>
      <c r="U25" s="26">
        <v>0</v>
      </c>
      <c r="V25" s="26">
        <v>0</v>
      </c>
      <c r="W25" s="26">
        <v>0</v>
      </c>
      <c r="X25" s="26">
        <v>0</v>
      </c>
      <c r="Y25" s="26">
        <v>0</v>
      </c>
      <c r="Z25" s="26">
        <v>0</v>
      </c>
      <c r="AA25" s="26">
        <v>0</v>
      </c>
      <c r="AB25" s="26">
        <v>0</v>
      </c>
      <c r="AC25" s="26">
        <v>0</v>
      </c>
      <c r="AD25" s="26">
        <v>0</v>
      </c>
      <c r="AE25" s="26">
        <v>0</v>
      </c>
      <c r="AF25" s="26">
        <v>0</v>
      </c>
      <c r="AG25" s="26">
        <v>0</v>
      </c>
      <c r="AH25" s="26">
        <v>0</v>
      </c>
      <c r="AI25" s="26">
        <v>0</v>
      </c>
      <c r="AJ25" s="26">
        <v>0</v>
      </c>
      <c r="AK25" s="26">
        <v>0</v>
      </c>
      <c r="AL25" s="26">
        <v>0</v>
      </c>
      <c r="AM25" s="26">
        <v>0</v>
      </c>
      <c r="AN25" s="26">
        <v>0</v>
      </c>
      <c r="AO25" s="26">
        <v>0</v>
      </c>
      <c r="AP25" s="26">
        <v>0</v>
      </c>
      <c r="AQ25" s="26">
        <v>0</v>
      </c>
      <c r="AR25" s="26">
        <v>0</v>
      </c>
      <c r="AS25" s="26">
        <v>0</v>
      </c>
      <c r="AT25" s="26">
        <v>0</v>
      </c>
      <c r="AU25" s="26">
        <v>0</v>
      </c>
      <c r="AV25" s="26">
        <v>0</v>
      </c>
      <c r="AW25" s="26">
        <v>0</v>
      </c>
      <c r="AX25" s="26">
        <v>0</v>
      </c>
      <c r="AY25" s="26">
        <v>0</v>
      </c>
    </row>
    <row r="26" spans="1:51" x14ac:dyDescent="0.35">
      <c r="A26" s="22" t="s">
        <v>37</v>
      </c>
      <c r="B26" s="26">
        <v>0</v>
      </c>
      <c r="C26" s="26">
        <v>0</v>
      </c>
      <c r="D26" s="26">
        <v>0</v>
      </c>
      <c r="E26" s="26">
        <v>0</v>
      </c>
      <c r="F26" s="26">
        <v>0</v>
      </c>
      <c r="G26" s="26">
        <v>0</v>
      </c>
      <c r="H26" s="26">
        <v>0</v>
      </c>
      <c r="I26" s="26">
        <v>0</v>
      </c>
      <c r="J26" s="26">
        <v>0</v>
      </c>
      <c r="K26" s="26">
        <v>0</v>
      </c>
      <c r="L26" s="26">
        <v>0</v>
      </c>
      <c r="M26" s="26">
        <v>0</v>
      </c>
      <c r="N26" s="26">
        <v>0</v>
      </c>
      <c r="O26" s="26">
        <v>0</v>
      </c>
      <c r="P26" s="26">
        <v>0</v>
      </c>
      <c r="Q26" s="26">
        <v>0</v>
      </c>
      <c r="R26" s="26">
        <v>0</v>
      </c>
      <c r="S26" s="26">
        <v>0</v>
      </c>
      <c r="T26" s="26">
        <v>0</v>
      </c>
      <c r="U26" s="26">
        <v>0</v>
      </c>
      <c r="V26" s="26">
        <v>0</v>
      </c>
      <c r="W26" s="26">
        <v>0</v>
      </c>
      <c r="X26" s="26">
        <v>0</v>
      </c>
      <c r="Y26" s="26">
        <v>0</v>
      </c>
      <c r="Z26" s="26">
        <v>0</v>
      </c>
      <c r="AA26" s="26">
        <v>0</v>
      </c>
      <c r="AB26" s="26">
        <v>0</v>
      </c>
      <c r="AC26" s="26">
        <v>0</v>
      </c>
      <c r="AD26" s="26">
        <v>0</v>
      </c>
      <c r="AE26" s="26">
        <v>0</v>
      </c>
      <c r="AF26" s="26">
        <v>0</v>
      </c>
      <c r="AG26" s="26">
        <v>0</v>
      </c>
      <c r="AH26" s="26">
        <v>0</v>
      </c>
      <c r="AI26" s="26">
        <v>0</v>
      </c>
      <c r="AJ26" s="26">
        <v>0</v>
      </c>
      <c r="AK26" s="26">
        <v>0</v>
      </c>
      <c r="AL26" s="26">
        <v>0</v>
      </c>
      <c r="AM26" s="26">
        <v>0</v>
      </c>
      <c r="AN26" s="26">
        <v>0</v>
      </c>
      <c r="AO26" s="26">
        <v>0</v>
      </c>
      <c r="AP26" s="26">
        <v>0</v>
      </c>
      <c r="AQ26" s="26">
        <v>0</v>
      </c>
      <c r="AR26" s="26">
        <v>0</v>
      </c>
      <c r="AS26" s="26">
        <v>0</v>
      </c>
      <c r="AT26" s="26">
        <v>0</v>
      </c>
      <c r="AU26" s="26">
        <v>0</v>
      </c>
      <c r="AV26" s="26">
        <v>0</v>
      </c>
      <c r="AW26" s="26">
        <v>0</v>
      </c>
      <c r="AX26" s="26">
        <v>0</v>
      </c>
      <c r="AY26" s="26">
        <v>0</v>
      </c>
    </row>
    <row r="27" spans="1:51" x14ac:dyDescent="0.35">
      <c r="A27" s="22" t="s">
        <v>38</v>
      </c>
      <c r="B27" s="26">
        <v>0</v>
      </c>
      <c r="C27" s="26">
        <v>0</v>
      </c>
      <c r="D27" s="26">
        <v>0</v>
      </c>
      <c r="E27" s="26">
        <v>0</v>
      </c>
      <c r="F27" s="26">
        <v>0</v>
      </c>
      <c r="G27" s="26">
        <v>0</v>
      </c>
      <c r="H27" s="26">
        <v>0</v>
      </c>
      <c r="I27" s="26">
        <v>0</v>
      </c>
      <c r="J27" s="26">
        <v>0</v>
      </c>
      <c r="K27" s="26">
        <v>0</v>
      </c>
      <c r="L27" s="26">
        <v>0</v>
      </c>
      <c r="M27" s="26">
        <v>0</v>
      </c>
      <c r="N27" s="26">
        <v>0</v>
      </c>
      <c r="O27" s="26">
        <v>0</v>
      </c>
      <c r="P27" s="26">
        <v>0</v>
      </c>
      <c r="Q27" s="26">
        <v>0</v>
      </c>
      <c r="R27" s="26">
        <v>0</v>
      </c>
      <c r="S27" s="26">
        <v>0</v>
      </c>
      <c r="T27" s="26">
        <v>0</v>
      </c>
      <c r="U27" s="26">
        <v>0</v>
      </c>
      <c r="V27" s="26">
        <v>0</v>
      </c>
      <c r="W27" s="26">
        <v>0</v>
      </c>
      <c r="X27" s="26">
        <v>0</v>
      </c>
      <c r="Y27" s="26">
        <v>0</v>
      </c>
      <c r="Z27" s="26">
        <v>0</v>
      </c>
      <c r="AA27" s="26">
        <v>0</v>
      </c>
      <c r="AB27" s="26">
        <v>0</v>
      </c>
      <c r="AC27" s="26">
        <v>0</v>
      </c>
      <c r="AD27" s="26">
        <v>0</v>
      </c>
      <c r="AE27" s="26">
        <v>0</v>
      </c>
      <c r="AF27" s="26">
        <v>0</v>
      </c>
      <c r="AG27" s="26">
        <v>0</v>
      </c>
      <c r="AH27" s="26">
        <v>0</v>
      </c>
      <c r="AI27" s="26">
        <v>0</v>
      </c>
      <c r="AJ27" s="26">
        <v>0</v>
      </c>
      <c r="AK27" s="26">
        <v>0</v>
      </c>
      <c r="AL27" s="26">
        <v>0</v>
      </c>
      <c r="AM27" s="26">
        <v>0</v>
      </c>
      <c r="AN27" s="26">
        <v>0</v>
      </c>
      <c r="AO27" s="26">
        <v>0</v>
      </c>
      <c r="AP27" s="26">
        <v>0</v>
      </c>
      <c r="AQ27" s="26">
        <v>0</v>
      </c>
      <c r="AR27" s="26">
        <v>0</v>
      </c>
      <c r="AS27" s="26">
        <v>0</v>
      </c>
      <c r="AT27" s="26">
        <v>0</v>
      </c>
      <c r="AU27" s="26">
        <v>0</v>
      </c>
      <c r="AV27" s="26">
        <v>0</v>
      </c>
      <c r="AW27" s="26">
        <v>0</v>
      </c>
      <c r="AX27" s="26">
        <v>0</v>
      </c>
      <c r="AY27" s="26">
        <v>0</v>
      </c>
    </row>
    <row r="28" spans="1:51" x14ac:dyDescent="0.35">
      <c r="A28" s="22" t="s">
        <v>39</v>
      </c>
      <c r="B28" s="26">
        <v>0</v>
      </c>
      <c r="C28" s="26">
        <v>0</v>
      </c>
      <c r="D28" s="26">
        <v>0</v>
      </c>
      <c r="E28" s="26">
        <v>0</v>
      </c>
      <c r="F28" s="26">
        <v>0</v>
      </c>
      <c r="G28" s="26">
        <v>0</v>
      </c>
      <c r="H28" s="26">
        <v>0</v>
      </c>
      <c r="I28" s="26">
        <v>0</v>
      </c>
      <c r="J28" s="26">
        <v>0</v>
      </c>
      <c r="K28" s="26">
        <v>0</v>
      </c>
      <c r="L28" s="26">
        <v>0</v>
      </c>
      <c r="M28" s="26">
        <v>0</v>
      </c>
      <c r="N28" s="26">
        <v>0</v>
      </c>
      <c r="O28" s="26">
        <v>0</v>
      </c>
      <c r="P28" s="26">
        <v>0</v>
      </c>
      <c r="Q28" s="26">
        <v>0</v>
      </c>
      <c r="R28" s="26">
        <v>0</v>
      </c>
      <c r="S28" s="26">
        <v>0</v>
      </c>
      <c r="T28" s="26">
        <v>0</v>
      </c>
      <c r="U28" s="26">
        <v>0</v>
      </c>
      <c r="V28" s="26">
        <v>0</v>
      </c>
      <c r="W28" s="26">
        <v>0</v>
      </c>
      <c r="X28" s="26">
        <v>0</v>
      </c>
      <c r="Y28" s="26">
        <v>0</v>
      </c>
      <c r="Z28" s="26">
        <v>0</v>
      </c>
      <c r="AA28" s="26">
        <v>0</v>
      </c>
      <c r="AB28" s="26">
        <v>0</v>
      </c>
      <c r="AC28" s="26">
        <v>0</v>
      </c>
      <c r="AD28" s="26">
        <v>0</v>
      </c>
      <c r="AE28" s="26">
        <v>0</v>
      </c>
      <c r="AF28" s="26">
        <v>0</v>
      </c>
      <c r="AG28" s="26">
        <v>0</v>
      </c>
      <c r="AH28" s="26">
        <v>0</v>
      </c>
      <c r="AI28" s="26">
        <v>0</v>
      </c>
      <c r="AJ28" s="26">
        <v>0</v>
      </c>
      <c r="AK28" s="26">
        <v>0</v>
      </c>
      <c r="AL28" s="26">
        <v>0</v>
      </c>
      <c r="AM28" s="26">
        <v>0</v>
      </c>
      <c r="AN28" s="26">
        <v>0</v>
      </c>
      <c r="AO28" s="26">
        <v>0</v>
      </c>
      <c r="AP28" s="26">
        <v>0</v>
      </c>
      <c r="AQ28" s="26">
        <v>0</v>
      </c>
      <c r="AR28" s="26">
        <v>0</v>
      </c>
      <c r="AS28" s="26">
        <v>0</v>
      </c>
      <c r="AT28" s="26">
        <v>0</v>
      </c>
      <c r="AU28" s="26">
        <v>0</v>
      </c>
      <c r="AV28" s="26">
        <v>0</v>
      </c>
      <c r="AW28" s="26">
        <v>0</v>
      </c>
      <c r="AX28" s="26">
        <v>0</v>
      </c>
      <c r="AY28" s="26">
        <v>0</v>
      </c>
    </row>
    <row r="29" spans="1:51" x14ac:dyDescent="0.35">
      <c r="A29" s="22" t="s">
        <v>40</v>
      </c>
      <c r="B29" s="26">
        <v>0</v>
      </c>
      <c r="C29" s="26">
        <v>0</v>
      </c>
      <c r="D29" s="26">
        <v>0</v>
      </c>
      <c r="E29" s="26">
        <v>0</v>
      </c>
      <c r="F29" s="26">
        <v>0</v>
      </c>
      <c r="G29" s="26">
        <v>0</v>
      </c>
      <c r="H29" s="26">
        <v>0</v>
      </c>
      <c r="I29" s="26">
        <v>0</v>
      </c>
      <c r="J29" s="26">
        <v>0</v>
      </c>
      <c r="K29" s="26">
        <v>0</v>
      </c>
      <c r="L29" s="26">
        <v>0</v>
      </c>
      <c r="M29" s="26">
        <v>0</v>
      </c>
      <c r="N29" s="26">
        <v>0</v>
      </c>
      <c r="O29" s="26">
        <v>0</v>
      </c>
      <c r="P29" s="26">
        <v>0</v>
      </c>
      <c r="Q29" s="26">
        <v>0</v>
      </c>
      <c r="R29" s="26">
        <v>0</v>
      </c>
      <c r="S29" s="26">
        <v>0</v>
      </c>
      <c r="T29" s="26">
        <v>0</v>
      </c>
      <c r="U29" s="26">
        <v>0</v>
      </c>
      <c r="V29" s="26">
        <v>0</v>
      </c>
      <c r="W29" s="26">
        <v>0</v>
      </c>
      <c r="X29" s="26">
        <v>0</v>
      </c>
      <c r="Y29" s="26">
        <v>0</v>
      </c>
      <c r="Z29" s="26">
        <v>0</v>
      </c>
      <c r="AA29" s="26">
        <v>0</v>
      </c>
      <c r="AB29" s="26">
        <v>0</v>
      </c>
      <c r="AC29" s="26">
        <v>0</v>
      </c>
      <c r="AD29" s="26">
        <v>0</v>
      </c>
      <c r="AE29" s="26">
        <v>0</v>
      </c>
      <c r="AF29" s="26">
        <v>0</v>
      </c>
      <c r="AG29" s="26">
        <v>0</v>
      </c>
      <c r="AH29" s="26">
        <v>0</v>
      </c>
      <c r="AI29" s="26">
        <v>0</v>
      </c>
      <c r="AJ29" s="26">
        <v>0</v>
      </c>
      <c r="AK29" s="26">
        <v>0</v>
      </c>
      <c r="AL29" s="26">
        <v>0</v>
      </c>
      <c r="AM29" s="26">
        <v>0</v>
      </c>
      <c r="AN29" s="26">
        <v>0</v>
      </c>
      <c r="AO29" s="26">
        <v>0</v>
      </c>
      <c r="AP29" s="26">
        <v>0</v>
      </c>
      <c r="AQ29" s="26">
        <v>0</v>
      </c>
      <c r="AR29" s="26">
        <v>0</v>
      </c>
      <c r="AS29" s="26">
        <v>0</v>
      </c>
      <c r="AT29" s="26">
        <v>0</v>
      </c>
      <c r="AU29" s="26">
        <v>0</v>
      </c>
      <c r="AV29" s="26">
        <v>0</v>
      </c>
      <c r="AW29" s="26">
        <v>0</v>
      </c>
      <c r="AX29" s="26">
        <v>0</v>
      </c>
      <c r="AY29" s="26">
        <v>0</v>
      </c>
    </row>
    <row r="30" spans="1:51" x14ac:dyDescent="0.35">
      <c r="A30" s="22" t="s">
        <v>41</v>
      </c>
      <c r="B30" s="26">
        <v>0</v>
      </c>
      <c r="C30" s="26">
        <v>0</v>
      </c>
      <c r="D30" s="26">
        <v>0</v>
      </c>
      <c r="E30" s="26">
        <v>0</v>
      </c>
      <c r="F30" s="26">
        <v>0</v>
      </c>
      <c r="G30" s="26">
        <v>0</v>
      </c>
      <c r="H30" s="26">
        <v>0</v>
      </c>
      <c r="I30" s="26">
        <v>0</v>
      </c>
      <c r="J30" s="26">
        <v>0</v>
      </c>
      <c r="K30" s="26">
        <v>0</v>
      </c>
      <c r="L30" s="26">
        <v>0</v>
      </c>
      <c r="M30" s="26">
        <v>0</v>
      </c>
      <c r="N30" s="26">
        <v>0</v>
      </c>
      <c r="O30" s="26">
        <v>0</v>
      </c>
      <c r="P30" s="26">
        <v>0</v>
      </c>
      <c r="Q30" s="26">
        <v>0</v>
      </c>
      <c r="R30" s="26">
        <v>0</v>
      </c>
      <c r="S30" s="26">
        <v>0</v>
      </c>
      <c r="T30" s="26">
        <v>0</v>
      </c>
      <c r="U30" s="26">
        <v>0</v>
      </c>
      <c r="V30" s="26">
        <v>0</v>
      </c>
      <c r="W30" s="26">
        <v>0</v>
      </c>
      <c r="X30" s="26">
        <v>0</v>
      </c>
      <c r="Y30" s="26">
        <v>0</v>
      </c>
      <c r="Z30" s="26">
        <v>0</v>
      </c>
      <c r="AA30" s="26">
        <v>0</v>
      </c>
      <c r="AB30" s="26">
        <v>0</v>
      </c>
      <c r="AC30" s="26">
        <v>0</v>
      </c>
      <c r="AD30" s="26">
        <v>0</v>
      </c>
      <c r="AE30" s="26">
        <v>0</v>
      </c>
      <c r="AF30" s="26">
        <v>0</v>
      </c>
      <c r="AG30" s="26">
        <v>0</v>
      </c>
      <c r="AH30" s="26">
        <v>0</v>
      </c>
      <c r="AI30" s="26">
        <v>0</v>
      </c>
      <c r="AJ30" s="26">
        <v>0</v>
      </c>
      <c r="AK30" s="26">
        <v>0</v>
      </c>
      <c r="AL30" s="26">
        <v>0</v>
      </c>
      <c r="AM30" s="26">
        <v>0</v>
      </c>
      <c r="AN30" s="26">
        <v>0</v>
      </c>
      <c r="AO30" s="26">
        <v>0</v>
      </c>
      <c r="AP30" s="26">
        <v>0</v>
      </c>
      <c r="AQ30" s="26">
        <v>0</v>
      </c>
      <c r="AR30" s="26">
        <v>0</v>
      </c>
      <c r="AS30" s="26">
        <v>0</v>
      </c>
      <c r="AT30" s="26">
        <v>0</v>
      </c>
      <c r="AU30" s="26">
        <v>0</v>
      </c>
      <c r="AV30" s="26">
        <v>0</v>
      </c>
      <c r="AW30" s="26">
        <v>0</v>
      </c>
      <c r="AX30" s="26">
        <v>0</v>
      </c>
      <c r="AY30" s="26">
        <v>0</v>
      </c>
    </row>
    <row r="31" spans="1:51" x14ac:dyDescent="0.35">
      <c r="A31" s="22" t="s">
        <v>42</v>
      </c>
      <c r="B31" s="26">
        <v>0</v>
      </c>
      <c r="C31" s="26">
        <v>0</v>
      </c>
      <c r="D31" s="26">
        <v>0</v>
      </c>
      <c r="E31" s="26">
        <v>0</v>
      </c>
      <c r="F31" s="26">
        <v>0</v>
      </c>
      <c r="G31" s="26">
        <v>0</v>
      </c>
      <c r="H31" s="26">
        <v>0</v>
      </c>
      <c r="I31" s="26">
        <v>0</v>
      </c>
      <c r="J31" s="26">
        <v>0</v>
      </c>
      <c r="K31" s="26">
        <v>0</v>
      </c>
      <c r="L31" s="26">
        <v>0</v>
      </c>
      <c r="M31" s="26">
        <v>0</v>
      </c>
      <c r="N31" s="26">
        <v>0</v>
      </c>
      <c r="O31" s="26">
        <v>0</v>
      </c>
      <c r="P31" s="26">
        <v>0</v>
      </c>
      <c r="Q31" s="26">
        <v>0</v>
      </c>
      <c r="R31" s="26">
        <v>0</v>
      </c>
      <c r="S31" s="26">
        <v>0</v>
      </c>
      <c r="T31" s="26">
        <v>0</v>
      </c>
      <c r="U31" s="26">
        <v>0</v>
      </c>
      <c r="V31" s="26">
        <v>0</v>
      </c>
      <c r="W31" s="26">
        <v>0</v>
      </c>
      <c r="X31" s="26">
        <v>0</v>
      </c>
      <c r="Y31" s="26">
        <v>0</v>
      </c>
      <c r="Z31" s="26">
        <v>0</v>
      </c>
      <c r="AA31" s="26">
        <v>0</v>
      </c>
      <c r="AB31" s="26">
        <v>0</v>
      </c>
      <c r="AC31" s="26">
        <v>0</v>
      </c>
      <c r="AD31" s="26">
        <v>0</v>
      </c>
      <c r="AE31" s="26">
        <v>0</v>
      </c>
      <c r="AF31" s="26">
        <v>0</v>
      </c>
      <c r="AG31" s="26">
        <v>0</v>
      </c>
      <c r="AH31" s="26">
        <v>0</v>
      </c>
      <c r="AI31" s="26">
        <v>0</v>
      </c>
      <c r="AJ31" s="26">
        <v>0</v>
      </c>
      <c r="AK31" s="26">
        <v>0</v>
      </c>
      <c r="AL31" s="26">
        <v>0</v>
      </c>
      <c r="AM31" s="26">
        <v>0</v>
      </c>
      <c r="AN31" s="26">
        <v>0</v>
      </c>
      <c r="AO31" s="26">
        <v>0</v>
      </c>
      <c r="AP31" s="26">
        <v>0</v>
      </c>
      <c r="AQ31" s="26">
        <v>0</v>
      </c>
      <c r="AR31" s="26">
        <v>0</v>
      </c>
      <c r="AS31" s="26">
        <v>0</v>
      </c>
      <c r="AT31" s="26">
        <v>0</v>
      </c>
      <c r="AU31" s="26">
        <v>0</v>
      </c>
      <c r="AV31" s="26">
        <v>0</v>
      </c>
      <c r="AW31" s="26">
        <v>0</v>
      </c>
      <c r="AX31" s="26">
        <v>0</v>
      </c>
      <c r="AY31" s="26">
        <v>0</v>
      </c>
    </row>
    <row r="32" spans="1:51" x14ac:dyDescent="0.35">
      <c r="A32" s="22" t="s">
        <v>43</v>
      </c>
      <c r="B32" s="26">
        <v>0</v>
      </c>
      <c r="C32" s="26">
        <v>0</v>
      </c>
      <c r="D32" s="26">
        <v>0</v>
      </c>
      <c r="E32" s="26">
        <v>0</v>
      </c>
      <c r="F32" s="26">
        <v>0</v>
      </c>
      <c r="G32" s="26">
        <v>0</v>
      </c>
      <c r="H32" s="26">
        <v>0</v>
      </c>
      <c r="I32" s="26">
        <v>0</v>
      </c>
      <c r="J32" s="26">
        <v>0</v>
      </c>
      <c r="K32" s="26">
        <v>0</v>
      </c>
      <c r="L32" s="26">
        <v>0</v>
      </c>
      <c r="M32" s="26">
        <v>0</v>
      </c>
      <c r="N32" s="26">
        <v>0</v>
      </c>
      <c r="O32" s="26">
        <v>0</v>
      </c>
      <c r="P32" s="26">
        <v>0</v>
      </c>
      <c r="Q32" s="26">
        <v>0</v>
      </c>
      <c r="R32" s="26">
        <v>0</v>
      </c>
      <c r="S32" s="26">
        <v>0</v>
      </c>
      <c r="T32" s="26">
        <v>0</v>
      </c>
      <c r="U32" s="26">
        <v>0</v>
      </c>
      <c r="V32" s="26">
        <v>0</v>
      </c>
      <c r="W32" s="26">
        <v>0</v>
      </c>
      <c r="X32" s="26">
        <v>0</v>
      </c>
      <c r="Y32" s="26">
        <v>0</v>
      </c>
      <c r="Z32" s="26">
        <v>0</v>
      </c>
      <c r="AA32" s="26">
        <v>0</v>
      </c>
      <c r="AB32" s="26">
        <v>0</v>
      </c>
      <c r="AC32" s="26">
        <v>0</v>
      </c>
      <c r="AD32" s="26">
        <v>0</v>
      </c>
      <c r="AE32" s="26">
        <v>0</v>
      </c>
      <c r="AF32" s="26">
        <v>0</v>
      </c>
      <c r="AG32" s="26">
        <v>0</v>
      </c>
      <c r="AH32" s="26">
        <v>0</v>
      </c>
      <c r="AI32" s="26">
        <v>0</v>
      </c>
      <c r="AJ32" s="26">
        <v>0</v>
      </c>
      <c r="AK32" s="26">
        <v>0</v>
      </c>
      <c r="AL32" s="26">
        <v>0</v>
      </c>
      <c r="AM32" s="26">
        <v>0</v>
      </c>
      <c r="AN32" s="26">
        <v>0</v>
      </c>
      <c r="AO32" s="26">
        <v>0</v>
      </c>
      <c r="AP32" s="26">
        <v>0</v>
      </c>
      <c r="AQ32" s="26">
        <v>0</v>
      </c>
      <c r="AR32" s="26">
        <v>0</v>
      </c>
      <c r="AS32" s="26">
        <v>0</v>
      </c>
      <c r="AT32" s="26">
        <v>0</v>
      </c>
      <c r="AU32" s="26">
        <v>0</v>
      </c>
      <c r="AV32" s="26">
        <v>0</v>
      </c>
      <c r="AW32" s="26">
        <v>0</v>
      </c>
      <c r="AX32" s="26">
        <v>0</v>
      </c>
      <c r="AY32" s="26">
        <v>0</v>
      </c>
    </row>
    <row r="33" spans="1:51" x14ac:dyDescent="0.35">
      <c r="A33" s="22" t="s">
        <v>44</v>
      </c>
      <c r="B33" s="26">
        <v>0</v>
      </c>
      <c r="C33" s="26">
        <v>0</v>
      </c>
      <c r="D33" s="26">
        <v>0</v>
      </c>
      <c r="E33" s="26">
        <v>0</v>
      </c>
      <c r="F33" s="26">
        <v>0</v>
      </c>
      <c r="G33" s="26">
        <v>0</v>
      </c>
      <c r="H33" s="26">
        <v>0</v>
      </c>
      <c r="I33" s="26">
        <v>0</v>
      </c>
      <c r="J33" s="26">
        <v>0</v>
      </c>
      <c r="K33" s="26">
        <v>0</v>
      </c>
      <c r="L33" s="26">
        <v>0</v>
      </c>
      <c r="M33" s="26">
        <v>0</v>
      </c>
      <c r="N33" s="26">
        <v>0</v>
      </c>
      <c r="O33" s="26">
        <v>0</v>
      </c>
      <c r="P33" s="26">
        <v>0</v>
      </c>
      <c r="Q33" s="26">
        <v>0</v>
      </c>
      <c r="R33" s="26">
        <v>0</v>
      </c>
      <c r="S33" s="26">
        <v>0</v>
      </c>
      <c r="T33" s="26">
        <v>0</v>
      </c>
      <c r="U33" s="26">
        <v>0</v>
      </c>
      <c r="V33" s="26">
        <v>0</v>
      </c>
      <c r="W33" s="26">
        <v>0</v>
      </c>
      <c r="X33" s="26">
        <v>0</v>
      </c>
      <c r="Y33" s="26">
        <v>0</v>
      </c>
      <c r="Z33" s="26">
        <v>0</v>
      </c>
      <c r="AA33" s="26">
        <v>0</v>
      </c>
      <c r="AB33" s="26">
        <v>0</v>
      </c>
      <c r="AC33" s="26">
        <v>0</v>
      </c>
      <c r="AD33" s="26">
        <v>0</v>
      </c>
      <c r="AE33" s="26">
        <v>0</v>
      </c>
      <c r="AF33" s="26">
        <v>0</v>
      </c>
      <c r="AG33" s="26">
        <v>0</v>
      </c>
      <c r="AH33" s="26">
        <v>0</v>
      </c>
      <c r="AI33" s="26">
        <v>0</v>
      </c>
      <c r="AJ33" s="26">
        <v>0</v>
      </c>
      <c r="AK33" s="26">
        <v>0</v>
      </c>
      <c r="AL33" s="26">
        <v>0</v>
      </c>
      <c r="AM33" s="26">
        <v>0</v>
      </c>
      <c r="AN33" s="26">
        <v>0</v>
      </c>
      <c r="AO33" s="26">
        <v>0</v>
      </c>
      <c r="AP33" s="26">
        <v>0</v>
      </c>
      <c r="AQ33" s="26">
        <v>0</v>
      </c>
      <c r="AR33" s="26">
        <v>0</v>
      </c>
      <c r="AS33" s="26">
        <v>0</v>
      </c>
      <c r="AT33" s="26">
        <v>0</v>
      </c>
      <c r="AU33" s="26">
        <v>0</v>
      </c>
      <c r="AV33" s="26">
        <v>0</v>
      </c>
      <c r="AW33" s="26">
        <v>0</v>
      </c>
      <c r="AX33" s="26">
        <v>0</v>
      </c>
      <c r="AY33" s="26">
        <v>0</v>
      </c>
    </row>
    <row r="34" spans="1:51" x14ac:dyDescent="0.35">
      <c r="A34" s="22" t="s">
        <v>45</v>
      </c>
      <c r="B34" s="26">
        <v>0</v>
      </c>
      <c r="C34" s="26">
        <v>0</v>
      </c>
      <c r="D34" s="26">
        <v>0</v>
      </c>
      <c r="E34" s="26">
        <v>0</v>
      </c>
      <c r="F34" s="26">
        <v>0</v>
      </c>
      <c r="G34" s="26">
        <v>0</v>
      </c>
      <c r="H34" s="26">
        <v>0</v>
      </c>
      <c r="I34" s="26">
        <v>0</v>
      </c>
      <c r="J34" s="26">
        <v>0</v>
      </c>
      <c r="K34" s="26">
        <v>0</v>
      </c>
      <c r="L34" s="26">
        <v>0</v>
      </c>
      <c r="M34" s="26">
        <v>0</v>
      </c>
      <c r="N34" s="26">
        <v>0</v>
      </c>
      <c r="O34" s="26">
        <v>0</v>
      </c>
      <c r="P34" s="26">
        <v>0</v>
      </c>
      <c r="Q34" s="26">
        <v>0</v>
      </c>
      <c r="R34" s="26">
        <v>0</v>
      </c>
      <c r="S34" s="26">
        <v>0</v>
      </c>
      <c r="T34" s="26">
        <v>0</v>
      </c>
      <c r="U34" s="26">
        <v>0</v>
      </c>
      <c r="V34" s="26">
        <v>0</v>
      </c>
      <c r="W34" s="26">
        <v>0</v>
      </c>
      <c r="X34" s="26">
        <v>0</v>
      </c>
      <c r="Y34" s="26">
        <v>0</v>
      </c>
      <c r="Z34" s="26">
        <v>0</v>
      </c>
      <c r="AA34" s="26">
        <v>0</v>
      </c>
      <c r="AB34" s="26">
        <v>0</v>
      </c>
      <c r="AC34" s="26">
        <v>0</v>
      </c>
      <c r="AD34" s="26">
        <v>0</v>
      </c>
      <c r="AE34" s="26">
        <v>0</v>
      </c>
      <c r="AF34" s="26">
        <v>0</v>
      </c>
      <c r="AG34" s="26">
        <v>0</v>
      </c>
      <c r="AH34" s="26">
        <v>0</v>
      </c>
      <c r="AI34" s="26">
        <v>0</v>
      </c>
      <c r="AJ34" s="26">
        <v>0</v>
      </c>
      <c r="AK34" s="26">
        <v>0</v>
      </c>
      <c r="AL34" s="26">
        <v>0</v>
      </c>
      <c r="AM34" s="26">
        <v>0</v>
      </c>
      <c r="AN34" s="26">
        <v>0</v>
      </c>
      <c r="AO34" s="26">
        <v>0</v>
      </c>
      <c r="AP34" s="26">
        <v>0</v>
      </c>
      <c r="AQ34" s="26">
        <v>0</v>
      </c>
      <c r="AR34" s="26">
        <v>0</v>
      </c>
      <c r="AS34" s="26">
        <v>0</v>
      </c>
      <c r="AT34" s="26">
        <v>0</v>
      </c>
      <c r="AU34" s="26">
        <v>0</v>
      </c>
      <c r="AV34" s="26">
        <v>0</v>
      </c>
      <c r="AW34" s="26">
        <v>0</v>
      </c>
      <c r="AX34" s="26">
        <v>0</v>
      </c>
      <c r="AY34" s="26">
        <v>0</v>
      </c>
    </row>
    <row r="35" spans="1:51" x14ac:dyDescent="0.35">
      <c r="A35" s="13" t="s">
        <v>46</v>
      </c>
    </row>
    <row r="36" spans="1:51" x14ac:dyDescent="0.35">
      <c r="B36" s="25">
        <v>2021</v>
      </c>
      <c r="C36" s="25">
        <v>2022</v>
      </c>
      <c r="D36" s="25">
        <v>2023</v>
      </c>
      <c r="E36" s="25">
        <v>2024</v>
      </c>
      <c r="F36" s="25">
        <v>2025</v>
      </c>
      <c r="G36" s="25">
        <v>2026</v>
      </c>
      <c r="H36" s="25">
        <v>2027</v>
      </c>
      <c r="I36" s="25">
        <v>2028</v>
      </c>
      <c r="J36" s="25">
        <v>2029</v>
      </c>
      <c r="K36" s="25">
        <v>2030</v>
      </c>
      <c r="L36" s="25">
        <v>2031</v>
      </c>
      <c r="M36" s="25">
        <v>2032</v>
      </c>
      <c r="N36" s="25">
        <v>2033</v>
      </c>
      <c r="O36" s="25">
        <v>2034</v>
      </c>
      <c r="P36" s="25">
        <v>2035</v>
      </c>
      <c r="Q36" s="25">
        <v>2036</v>
      </c>
      <c r="R36" s="25">
        <v>2037</v>
      </c>
      <c r="S36" s="25">
        <v>2038</v>
      </c>
      <c r="T36" s="25">
        <v>2039</v>
      </c>
      <c r="U36" s="25">
        <v>2040</v>
      </c>
      <c r="V36" s="25">
        <v>2041</v>
      </c>
      <c r="W36" s="25">
        <v>2042</v>
      </c>
      <c r="X36" s="25">
        <v>2043</v>
      </c>
      <c r="Y36" s="25">
        <v>2044</v>
      </c>
      <c r="Z36" s="25">
        <v>2045</v>
      </c>
      <c r="AA36" s="25">
        <v>2046</v>
      </c>
      <c r="AB36" s="25">
        <v>2047</v>
      </c>
      <c r="AC36" s="25">
        <v>2048</v>
      </c>
      <c r="AD36" s="25">
        <v>2049</v>
      </c>
      <c r="AE36" s="25">
        <v>2050</v>
      </c>
      <c r="AF36" s="25">
        <v>2051</v>
      </c>
      <c r="AG36" s="25">
        <v>2052</v>
      </c>
      <c r="AH36" s="25">
        <v>2053</v>
      </c>
      <c r="AI36" s="25">
        <v>2054</v>
      </c>
      <c r="AJ36" s="25">
        <v>2055</v>
      </c>
      <c r="AK36" s="25">
        <v>2056</v>
      </c>
      <c r="AL36" s="25">
        <v>2057</v>
      </c>
      <c r="AM36" s="25">
        <v>2058</v>
      </c>
      <c r="AN36" s="25">
        <v>2059</v>
      </c>
      <c r="AO36" s="25">
        <v>2060</v>
      </c>
      <c r="AP36" s="25">
        <v>2061</v>
      </c>
      <c r="AQ36" s="25">
        <v>2062</v>
      </c>
      <c r="AR36" s="25">
        <v>2063</v>
      </c>
      <c r="AS36" s="25">
        <v>2064</v>
      </c>
      <c r="AT36" s="25">
        <v>2065</v>
      </c>
      <c r="AU36" s="25">
        <v>2066</v>
      </c>
      <c r="AV36" s="25">
        <v>2067</v>
      </c>
      <c r="AW36" s="25">
        <v>2068</v>
      </c>
      <c r="AX36" s="25">
        <v>2069</v>
      </c>
      <c r="AY36" s="25">
        <v>2070</v>
      </c>
    </row>
    <row r="37" spans="1:51" x14ac:dyDescent="0.35">
      <c r="A37" s="22" t="s">
        <v>16</v>
      </c>
      <c r="B37" s="37">
        <f>0.3*SUM('Input Data'!B4:B6)</f>
        <v>6.5048430000000002</v>
      </c>
      <c r="C37" s="37">
        <f>0.3*SUM('Input Data'!C4:C6)</f>
        <v>7.1442059999999996</v>
      </c>
      <c r="D37" s="37">
        <f>0.3*SUM('Input Data'!D4:D6)</f>
        <v>6.9086657427000002</v>
      </c>
      <c r="E37" s="37">
        <f>0.3*SUM('Input Data'!E4:E6)</f>
        <v>6.6731254853999991</v>
      </c>
      <c r="F37" s="37">
        <f>0.3*SUM('Input Data'!F4:F6)</f>
        <v>6.4375852277999996</v>
      </c>
      <c r="G37" s="37">
        <f>0.3*SUM('Input Data'!G4:G6)</f>
        <v>6.2020449701999993</v>
      </c>
      <c r="H37" s="37">
        <f>0.3*SUM('Input Data'!H4:H6)</f>
        <v>6.6570969293999998</v>
      </c>
      <c r="I37" s="37">
        <f>0.3*SUM('Input Data'!I4:I6)</f>
        <v>7.1438666522999998</v>
      </c>
      <c r="J37" s="37">
        <f>0.3*SUM('Input Data'!J4:J6)</f>
        <v>7.6645968957000008</v>
      </c>
      <c r="K37" s="37">
        <f>0.3*SUM('Input Data'!K4:K6)</f>
        <v>8.2216834364999993</v>
      </c>
      <c r="L37" s="37">
        <f>0.3*SUM('Input Data'!L4:L6)</f>
        <v>8.8176879896999996</v>
      </c>
      <c r="M37" s="37">
        <f>0.3*SUM('Input Data'!M4:M6)</f>
        <v>9.4516300817999994</v>
      </c>
      <c r="N37" s="37">
        <f>0.3*SUM('Input Data'!N4:N6)</f>
        <v>10.129585109999999</v>
      </c>
      <c r="O37" s="37">
        <f>0.3*SUM('Input Data'!O4:O6)</f>
        <v>10.854709314000001</v>
      </c>
      <c r="P37" s="37">
        <f>0.3*SUM('Input Data'!P4:P6)</f>
        <v>11.630393702999999</v>
      </c>
      <c r="Q37" s="37">
        <f>0.3*SUM('Input Data'!Q4:Q6)</f>
        <v>12.460258311</v>
      </c>
      <c r="R37" s="37">
        <f>0.3*SUM('Input Data'!R4:R6)</f>
        <v>13.333356456000001</v>
      </c>
      <c r="S37" s="37">
        <f>0.3*SUM('Input Data'!S4:S6)</f>
        <v>14.276600628000001</v>
      </c>
      <c r="T37" s="37">
        <f>0.3*SUM('Input Data'!T4:T6)</f>
        <v>15.294921579</v>
      </c>
      <c r="U37" s="37">
        <f>0.3*SUM('Input Data'!U4:U6)</f>
        <v>16.393731926999997</v>
      </c>
      <c r="V37" s="37">
        <f>0.3*SUM('Input Data'!V4:V6)</f>
        <v>18.044275011</v>
      </c>
      <c r="W37" s="37">
        <f>0.3*SUM('Input Data'!W4:W6)</f>
        <v>19.446564575999997</v>
      </c>
      <c r="X37" s="37">
        <f>0.3*SUM('Input Data'!X4:X6)</f>
        <v>20.957600969999998</v>
      </c>
      <c r="Y37" s="37">
        <f>0.3*SUM('Input Data'!Y4:Y6)</f>
        <v>22.585844408999996</v>
      </c>
      <c r="Z37" s="37">
        <f>0.3*SUM('Input Data'!Z4:Z6)</f>
        <v>24.340405905000001</v>
      </c>
      <c r="AA37" s="37">
        <f>0.3*SUM('Input Data'!AA4:AA6)</f>
        <v>26.231092019999998</v>
      </c>
      <c r="AB37" s="37">
        <f>0.3*SUM('Input Data'!AB4:AB6)</f>
        <v>27.800238404999998</v>
      </c>
      <c r="AC37" s="37">
        <f>0.3*SUM('Input Data'!AC4:AC6)</f>
        <v>29.465241696</v>
      </c>
      <c r="AD37" s="37">
        <f>0.3*SUM('Input Data'!AD4:AD6)</f>
        <v>31.231824930000002</v>
      </c>
      <c r="AE37" s="37">
        <f>0.3*SUM('Input Data'!AE4:AE6)</f>
        <v>33.106053938999999</v>
      </c>
      <c r="AF37" s="37">
        <f>0.3*SUM('Input Data'!AF4:AF6)</f>
        <v>35.094361962000001</v>
      </c>
      <c r="AG37" s="37">
        <f>0.3*SUM('Input Data'!AG4:AG6)</f>
        <v>37.231142360999996</v>
      </c>
      <c r="AH37" s="37">
        <f>0.3*SUM('Input Data'!AH4:AH6)</f>
        <v>39.497741363999999</v>
      </c>
      <c r="AI37" s="37">
        <f>0.3*SUM('Input Data'!AI4:AI6)</f>
        <v>41.901986366999992</v>
      </c>
      <c r="AJ37" s="37">
        <f>0.3*SUM('Input Data'!AJ4:AJ6)</f>
        <v>44.452162182000002</v>
      </c>
      <c r="AK37" s="37">
        <f>0.3*SUM('Input Data'!AK4:AK6)</f>
        <v>47.157062013000001</v>
      </c>
      <c r="AL37" s="37">
        <f>0.3*SUM('Input Data'!AL4:AL6)</f>
        <v>48.881738609999999</v>
      </c>
      <c r="AM37" s="37">
        <f>0.3*SUM('Input Data'!AM4:AM6)</f>
        <v>50.669183682000003</v>
      </c>
      <c r="AN37" s="37">
        <f>0.3*SUM('Input Data'!AN4:AN6)</f>
        <v>52.521675666</v>
      </c>
      <c r="AO37" s="37">
        <f>0.3*SUM('Input Data'!AO4:AO6)</f>
        <v>54.441587679000001</v>
      </c>
      <c r="AP37" s="37">
        <f>0.3*SUM('Input Data'!AP4:AP6)</f>
        <v>56.431377548999997</v>
      </c>
      <c r="AQ37" s="37">
        <f>0.3*SUM('Input Data'!AQ4:AQ6)</f>
        <v>58.493556170999994</v>
      </c>
      <c r="AR37" s="37">
        <f>0.3*SUM('Input Data'!AR4:AR6)</f>
        <v>60.630719979000006</v>
      </c>
      <c r="AS37" s="37">
        <f>0.3*SUM('Input Data'!AS4:AS6)</f>
        <v>62.845586418000003</v>
      </c>
      <c r="AT37" s="37">
        <f>0.3*SUM('Input Data'!AT4:AT6)</f>
        <v>65.140982886000003</v>
      </c>
      <c r="AU37" s="37">
        <f>0.3*SUM('Input Data'!AU4:AU6)</f>
        <v>67.519818396000005</v>
      </c>
      <c r="AV37" s="37">
        <f>0.3*SUM('Input Data'!AV4:AV6)</f>
        <v>69.269624906999994</v>
      </c>
      <c r="AW37" s="37">
        <f>0.3*SUM('Input Data'!AW4:AW6)</f>
        <v>71.064334602000002</v>
      </c>
      <c r="AX37" s="37">
        <f>0.3*SUM('Input Data'!AX4:AX6)</f>
        <v>72.905095202999988</v>
      </c>
      <c r="AY37" s="37">
        <f>0.3*SUM('Input Data'!AY4:AY6)</f>
        <v>74.793071495999996</v>
      </c>
    </row>
  </sheetData>
  <mergeCells count="1">
    <mergeCell ref="A1:R2"/>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1832CE-B026-4085-9C2C-1AF3A0BC1E6F}">
  <dimension ref="A1:BE68"/>
  <sheetViews>
    <sheetView topLeftCell="AG53" workbookViewId="0">
      <selection activeCell="B68" sqref="B68:AY68"/>
    </sheetView>
  </sheetViews>
  <sheetFormatPr defaultRowHeight="14.5" x14ac:dyDescent="0.35"/>
  <cols>
    <col min="1" max="1" width="22" customWidth="1"/>
    <col min="2" max="2" width="12.453125" customWidth="1"/>
    <col min="15" max="15" width="13" customWidth="1"/>
  </cols>
  <sheetData>
    <row r="1" spans="1:57" x14ac:dyDescent="0.35">
      <c r="A1" s="7" t="s">
        <v>47</v>
      </c>
      <c r="B1" s="7"/>
      <c r="C1" s="7"/>
      <c r="D1" s="7"/>
      <c r="E1" s="7"/>
      <c r="F1" s="7"/>
    </row>
    <row r="2" spans="1:57" x14ac:dyDescent="0.35">
      <c r="A2" s="7" t="s">
        <v>48</v>
      </c>
      <c r="B2" s="7"/>
      <c r="C2" s="7"/>
      <c r="D2" s="7"/>
      <c r="E2" s="7"/>
      <c r="F2" s="7"/>
      <c r="G2" s="7"/>
      <c r="H2" s="7"/>
      <c r="I2" s="7"/>
      <c r="J2" s="7"/>
      <c r="K2" s="7"/>
      <c r="L2" s="7"/>
      <c r="M2" s="7"/>
      <c r="N2" s="7"/>
      <c r="O2" s="7"/>
      <c r="P2" s="7"/>
      <c r="Q2" s="7"/>
    </row>
    <row r="3" spans="1:57" x14ac:dyDescent="0.35">
      <c r="A3" s="13" t="s">
        <v>49</v>
      </c>
    </row>
    <row r="4" spans="1:57" x14ac:dyDescent="0.35">
      <c r="B4" s="14">
        <v>2021</v>
      </c>
      <c r="C4" s="14">
        <v>2022</v>
      </c>
      <c r="D4" s="14">
        <v>2023</v>
      </c>
      <c r="E4" s="14">
        <v>2024</v>
      </c>
      <c r="F4" s="14">
        <v>2025</v>
      </c>
      <c r="G4" s="14">
        <v>2026</v>
      </c>
      <c r="H4" s="14">
        <v>2027</v>
      </c>
      <c r="I4" s="14">
        <v>2028</v>
      </c>
      <c r="J4" s="14">
        <v>2029</v>
      </c>
      <c r="K4" s="14">
        <v>2030</v>
      </c>
      <c r="L4" s="14">
        <v>2031</v>
      </c>
      <c r="M4" s="14">
        <v>2032</v>
      </c>
      <c r="N4" s="14">
        <v>2033</v>
      </c>
      <c r="O4" s="14">
        <v>2034</v>
      </c>
      <c r="P4" s="14">
        <v>2035</v>
      </c>
      <c r="Q4" s="14">
        <v>2036</v>
      </c>
      <c r="R4" s="14">
        <v>2037</v>
      </c>
      <c r="S4" s="14">
        <v>2038</v>
      </c>
      <c r="T4" s="14">
        <v>2039</v>
      </c>
      <c r="U4" s="14">
        <v>2040</v>
      </c>
      <c r="V4" s="14">
        <v>2041</v>
      </c>
      <c r="W4" s="14">
        <v>2042</v>
      </c>
      <c r="X4" s="14">
        <v>2043</v>
      </c>
      <c r="Y4" s="14">
        <v>2044</v>
      </c>
      <c r="Z4" s="14">
        <v>2045</v>
      </c>
      <c r="AA4" s="14">
        <v>2046</v>
      </c>
      <c r="AB4" s="14">
        <v>2047</v>
      </c>
      <c r="AC4" s="14">
        <v>2048</v>
      </c>
      <c r="AD4" s="14">
        <v>2049</v>
      </c>
      <c r="AE4" s="14">
        <v>2050</v>
      </c>
      <c r="AF4" s="14">
        <v>2051</v>
      </c>
      <c r="AG4" s="14">
        <v>2052</v>
      </c>
      <c r="AH4" s="14">
        <v>2053</v>
      </c>
      <c r="AI4" s="14">
        <v>2054</v>
      </c>
      <c r="AJ4" s="14">
        <v>2055</v>
      </c>
      <c r="AK4" s="14">
        <v>2056</v>
      </c>
      <c r="AL4" s="14">
        <v>2057</v>
      </c>
      <c r="AM4" s="14">
        <v>2058</v>
      </c>
      <c r="AN4" s="14">
        <v>2059</v>
      </c>
      <c r="AO4" s="14">
        <v>2060</v>
      </c>
      <c r="AP4" s="14">
        <v>2061</v>
      </c>
      <c r="AQ4" s="14">
        <v>2062</v>
      </c>
      <c r="AR4" s="14">
        <v>2063</v>
      </c>
      <c r="AS4" s="14">
        <v>2064</v>
      </c>
      <c r="AT4" s="14">
        <v>2065</v>
      </c>
      <c r="AU4" s="14">
        <v>2066</v>
      </c>
      <c r="AV4" s="14">
        <v>2067</v>
      </c>
      <c r="AW4" s="14">
        <v>2068</v>
      </c>
      <c r="AX4" s="14">
        <v>2069</v>
      </c>
      <c r="AY4" s="14">
        <v>2070</v>
      </c>
    </row>
    <row r="5" spans="1:57" x14ac:dyDescent="0.35">
      <c r="A5" s="15" t="s">
        <v>26</v>
      </c>
      <c r="B5" s="21">
        <v>0</v>
      </c>
      <c r="C5" s="21">
        <v>0</v>
      </c>
      <c r="D5" s="21">
        <v>0</v>
      </c>
      <c r="E5" s="21">
        <v>0</v>
      </c>
      <c r="F5" s="21">
        <v>0</v>
      </c>
      <c r="G5" s="21">
        <v>0</v>
      </c>
      <c r="H5" s="21">
        <v>0</v>
      </c>
      <c r="I5" s="21">
        <v>0</v>
      </c>
      <c r="J5" s="21">
        <v>0</v>
      </c>
      <c r="K5" s="21">
        <v>0</v>
      </c>
      <c r="L5" s="21">
        <v>0</v>
      </c>
      <c r="M5" s="21">
        <v>0</v>
      </c>
      <c r="N5" s="21">
        <v>0</v>
      </c>
      <c r="O5" s="21">
        <v>0</v>
      </c>
      <c r="P5" s="21">
        <v>0</v>
      </c>
      <c r="Q5" s="21">
        <v>0</v>
      </c>
      <c r="R5" s="21">
        <v>0</v>
      </c>
      <c r="S5" s="21">
        <v>0</v>
      </c>
      <c r="T5" s="21">
        <v>0</v>
      </c>
      <c r="U5" s="21">
        <v>0</v>
      </c>
      <c r="V5" s="21">
        <v>0</v>
      </c>
      <c r="W5" s="21">
        <v>0</v>
      </c>
      <c r="X5" s="21">
        <v>0</v>
      </c>
      <c r="Y5" s="21">
        <v>0</v>
      </c>
      <c r="Z5" s="21">
        <v>0</v>
      </c>
      <c r="AA5" s="21">
        <v>0</v>
      </c>
      <c r="AB5" s="21">
        <v>0</v>
      </c>
      <c r="AC5" s="21">
        <v>0</v>
      </c>
      <c r="AD5" s="21">
        <v>0</v>
      </c>
      <c r="AE5" s="21">
        <v>0</v>
      </c>
      <c r="AF5" s="21">
        <v>0</v>
      </c>
      <c r="AG5" s="21">
        <v>0</v>
      </c>
      <c r="AH5" s="21">
        <v>0</v>
      </c>
      <c r="AI5" s="21">
        <v>0</v>
      </c>
      <c r="AJ5" s="21">
        <v>0</v>
      </c>
      <c r="AK5" s="21">
        <v>0</v>
      </c>
      <c r="AL5" s="21">
        <v>0</v>
      </c>
      <c r="AM5" s="21">
        <v>0</v>
      </c>
      <c r="AN5" s="21">
        <v>0</v>
      </c>
      <c r="AO5" s="21">
        <v>0</v>
      </c>
      <c r="AP5" s="21">
        <v>0</v>
      </c>
      <c r="AQ5" s="21">
        <v>0</v>
      </c>
      <c r="AR5" s="21">
        <v>0</v>
      </c>
      <c r="AS5" s="21">
        <v>0</v>
      </c>
      <c r="AT5" s="21">
        <v>0</v>
      </c>
      <c r="AU5" s="21">
        <v>0</v>
      </c>
      <c r="AV5" s="21">
        <v>0</v>
      </c>
      <c r="AW5" s="21">
        <v>0</v>
      </c>
      <c r="AX5" s="21">
        <v>0</v>
      </c>
      <c r="AY5" s="21">
        <v>0</v>
      </c>
    </row>
    <row r="6" spans="1:57" s="35" customFormat="1" x14ac:dyDescent="0.35">
      <c r="A6" s="36" t="s">
        <v>50</v>
      </c>
    </row>
    <row r="8" spans="1:57" x14ac:dyDescent="0.35">
      <c r="A8" s="7" t="s">
        <v>51</v>
      </c>
      <c r="B8" s="7"/>
      <c r="C8" s="7"/>
      <c r="D8" s="7"/>
      <c r="E8" s="7"/>
      <c r="F8" s="7"/>
      <c r="G8" s="7"/>
      <c r="H8" s="7"/>
      <c r="I8" s="7"/>
      <c r="J8" s="7"/>
      <c r="K8" s="7"/>
      <c r="L8" s="7"/>
      <c r="M8" s="7"/>
      <c r="N8" s="7"/>
    </row>
    <row r="9" spans="1:57" ht="46" customHeight="1" x14ac:dyDescent="0.35">
      <c r="A9" s="44" t="s">
        <v>52</v>
      </c>
      <c r="B9" s="44"/>
      <c r="C9" s="44"/>
      <c r="D9" s="44"/>
      <c r="E9" s="44"/>
      <c r="F9" s="44"/>
      <c r="G9" s="44"/>
      <c r="H9" s="44"/>
      <c r="I9" s="44"/>
      <c r="J9" s="44"/>
      <c r="K9" s="44"/>
      <c r="L9" s="44"/>
      <c r="M9" s="44"/>
      <c r="N9" s="44"/>
      <c r="O9" s="44"/>
      <c r="P9" s="17"/>
      <c r="Q9" s="17"/>
    </row>
    <row r="10" spans="1:57" x14ac:dyDescent="0.35">
      <c r="A10" s="11"/>
      <c r="B10" s="11">
        <v>2015</v>
      </c>
      <c r="C10" s="11">
        <f>B10+1</f>
        <v>2016</v>
      </c>
      <c r="D10" s="11">
        <f t="shared" ref="D10:BE10" si="0">C10+1</f>
        <v>2017</v>
      </c>
      <c r="E10" s="11">
        <f t="shared" si="0"/>
        <v>2018</v>
      </c>
      <c r="F10" s="11">
        <f t="shared" si="0"/>
        <v>2019</v>
      </c>
      <c r="G10" s="11">
        <f t="shared" si="0"/>
        <v>2020</v>
      </c>
      <c r="H10" s="11">
        <f t="shared" si="0"/>
        <v>2021</v>
      </c>
      <c r="I10" s="11">
        <f t="shared" si="0"/>
        <v>2022</v>
      </c>
      <c r="J10" s="11">
        <f t="shared" si="0"/>
        <v>2023</v>
      </c>
      <c r="K10" s="11">
        <f t="shared" si="0"/>
        <v>2024</v>
      </c>
      <c r="L10" s="11">
        <f t="shared" si="0"/>
        <v>2025</v>
      </c>
      <c r="M10" s="11">
        <f t="shared" si="0"/>
        <v>2026</v>
      </c>
      <c r="N10" s="11">
        <f t="shared" si="0"/>
        <v>2027</v>
      </c>
      <c r="O10" s="11">
        <f t="shared" si="0"/>
        <v>2028</v>
      </c>
      <c r="P10" s="11">
        <f t="shared" si="0"/>
        <v>2029</v>
      </c>
      <c r="Q10" s="11">
        <f t="shared" si="0"/>
        <v>2030</v>
      </c>
      <c r="R10" s="11">
        <f t="shared" si="0"/>
        <v>2031</v>
      </c>
      <c r="S10" s="11">
        <f t="shared" si="0"/>
        <v>2032</v>
      </c>
      <c r="T10" s="11">
        <f t="shared" si="0"/>
        <v>2033</v>
      </c>
      <c r="U10" s="11">
        <f t="shared" si="0"/>
        <v>2034</v>
      </c>
      <c r="V10" s="11">
        <f t="shared" si="0"/>
        <v>2035</v>
      </c>
      <c r="W10" s="11">
        <f t="shared" si="0"/>
        <v>2036</v>
      </c>
      <c r="X10" s="11">
        <f t="shared" si="0"/>
        <v>2037</v>
      </c>
      <c r="Y10" s="11">
        <f t="shared" si="0"/>
        <v>2038</v>
      </c>
      <c r="Z10" s="11">
        <f t="shared" si="0"/>
        <v>2039</v>
      </c>
      <c r="AA10" s="11">
        <f t="shared" si="0"/>
        <v>2040</v>
      </c>
      <c r="AB10" s="11">
        <f t="shared" si="0"/>
        <v>2041</v>
      </c>
      <c r="AC10" s="11">
        <f t="shared" si="0"/>
        <v>2042</v>
      </c>
      <c r="AD10" s="11">
        <f t="shared" si="0"/>
        <v>2043</v>
      </c>
      <c r="AE10" s="11">
        <f t="shared" si="0"/>
        <v>2044</v>
      </c>
      <c r="AF10" s="11">
        <f t="shared" si="0"/>
        <v>2045</v>
      </c>
      <c r="AG10" s="11">
        <f t="shared" si="0"/>
        <v>2046</v>
      </c>
      <c r="AH10" s="11">
        <f t="shared" si="0"/>
        <v>2047</v>
      </c>
      <c r="AI10" s="11">
        <f t="shared" si="0"/>
        <v>2048</v>
      </c>
      <c r="AJ10" s="11">
        <f t="shared" si="0"/>
        <v>2049</v>
      </c>
      <c r="AK10" s="11">
        <f t="shared" si="0"/>
        <v>2050</v>
      </c>
      <c r="AL10" s="11">
        <f t="shared" si="0"/>
        <v>2051</v>
      </c>
      <c r="AM10" s="11">
        <f t="shared" si="0"/>
        <v>2052</v>
      </c>
      <c r="AN10" s="11">
        <f t="shared" si="0"/>
        <v>2053</v>
      </c>
      <c r="AO10" s="11">
        <f t="shared" si="0"/>
        <v>2054</v>
      </c>
      <c r="AP10" s="11">
        <f t="shared" si="0"/>
        <v>2055</v>
      </c>
      <c r="AQ10" s="11">
        <f t="shared" si="0"/>
        <v>2056</v>
      </c>
      <c r="AR10" s="11">
        <f t="shared" si="0"/>
        <v>2057</v>
      </c>
      <c r="AS10" s="11">
        <f t="shared" si="0"/>
        <v>2058</v>
      </c>
      <c r="AT10" s="11">
        <f t="shared" si="0"/>
        <v>2059</v>
      </c>
      <c r="AU10" s="11">
        <f t="shared" si="0"/>
        <v>2060</v>
      </c>
      <c r="AV10" s="11">
        <f t="shared" si="0"/>
        <v>2061</v>
      </c>
      <c r="AW10" s="11">
        <f t="shared" si="0"/>
        <v>2062</v>
      </c>
      <c r="AX10" s="11">
        <f t="shared" si="0"/>
        <v>2063</v>
      </c>
      <c r="AY10" s="11">
        <f t="shared" si="0"/>
        <v>2064</v>
      </c>
      <c r="AZ10" s="11">
        <f t="shared" si="0"/>
        <v>2065</v>
      </c>
      <c r="BA10" s="11">
        <f t="shared" si="0"/>
        <v>2066</v>
      </c>
      <c r="BB10" s="11">
        <f t="shared" si="0"/>
        <v>2067</v>
      </c>
      <c r="BC10" s="11">
        <f t="shared" si="0"/>
        <v>2068</v>
      </c>
      <c r="BD10" s="11">
        <f t="shared" si="0"/>
        <v>2069</v>
      </c>
      <c r="BE10" s="11">
        <f t="shared" si="0"/>
        <v>2070</v>
      </c>
    </row>
    <row r="11" spans="1:57" x14ac:dyDescent="0.35">
      <c r="A11" s="19" t="s">
        <v>53</v>
      </c>
      <c r="B11" s="19"/>
      <c r="C11" s="19"/>
      <c r="D11" s="19"/>
      <c r="E11" s="19"/>
      <c r="F11" s="19"/>
      <c r="G11" s="19"/>
      <c r="BE11">
        <v>0.14026557000000001</v>
      </c>
    </row>
    <row r="12" spans="1:57" x14ac:dyDescent="0.35">
      <c r="A12" s="19" t="s">
        <v>45</v>
      </c>
      <c r="B12" s="19"/>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19"/>
      <c r="BE12" s="19"/>
    </row>
    <row r="13" spans="1:57" x14ac:dyDescent="0.35">
      <c r="A13" s="19" t="s">
        <v>37</v>
      </c>
      <c r="B13" s="19"/>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row>
    <row r="14" spans="1:57" x14ac:dyDescent="0.35">
      <c r="A14" s="19" t="s">
        <v>38</v>
      </c>
      <c r="B14" s="19"/>
      <c r="C14" s="19"/>
      <c r="D14" s="19"/>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row>
    <row r="15" spans="1:57" x14ac:dyDescent="0.35">
      <c r="A15" s="19" t="s">
        <v>44</v>
      </c>
      <c r="B15" s="19"/>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row>
    <row r="16" spans="1:57" x14ac:dyDescent="0.35">
      <c r="A16" s="19" t="s">
        <v>32</v>
      </c>
      <c r="B16" s="19"/>
      <c r="C16" s="19"/>
      <c r="D16" s="19"/>
      <c r="E16" s="19"/>
      <c r="F16" s="19"/>
      <c r="G16" s="19"/>
      <c r="H16">
        <v>17.228147</v>
      </c>
      <c r="I16">
        <v>17.873774999999998</v>
      </c>
      <c r="J16">
        <v>18.539649000000001</v>
      </c>
      <c r="K16">
        <v>19.226586999999999</v>
      </c>
      <c r="L16">
        <v>19.935421000000002</v>
      </c>
      <c r="M16">
        <v>20.658874999999998</v>
      </c>
      <c r="N16">
        <v>21.405277000000002</v>
      </c>
      <c r="O16">
        <v>22.175664999999999</v>
      </c>
      <c r="P16">
        <v>22.971117</v>
      </c>
      <c r="Q16">
        <v>23.792715000000001</v>
      </c>
      <c r="R16">
        <v>24.369403999999999</v>
      </c>
      <c r="S16">
        <v>24.975760000000001</v>
      </c>
      <c r="T16">
        <v>25.611181999999999</v>
      </c>
      <c r="U16">
        <v>26.275359999999999</v>
      </c>
      <c r="V16">
        <v>27.682082000000001</v>
      </c>
      <c r="W16">
        <v>28.55556</v>
      </c>
      <c r="X16">
        <v>29.456275000000002</v>
      </c>
      <c r="Y16">
        <v>30.385127000000001</v>
      </c>
      <c r="Z16">
        <v>31.343032999999998</v>
      </c>
      <c r="AA16">
        <v>32.330919000000002</v>
      </c>
      <c r="AB16">
        <v>33.065511000000001</v>
      </c>
      <c r="AC16">
        <v>33.819077999999998</v>
      </c>
      <c r="AD16">
        <v>34.591880000000003</v>
      </c>
      <c r="AE16">
        <v>35.384191000000001</v>
      </c>
      <c r="AF16">
        <v>36.196306</v>
      </c>
      <c r="AG16">
        <v>37.055979999999998</v>
      </c>
      <c r="AH16">
        <v>37.9358</v>
      </c>
      <c r="AI16">
        <v>38.836191999999997</v>
      </c>
      <c r="AJ16">
        <v>39.757581999999999</v>
      </c>
      <c r="AK16">
        <v>40.700417000000002</v>
      </c>
      <c r="AL16">
        <v>41.457152999999998</v>
      </c>
      <c r="AM16">
        <v>42.227702000000001</v>
      </c>
      <c r="AN16">
        <v>43.012315000000001</v>
      </c>
      <c r="AO16">
        <v>43.811259999999997</v>
      </c>
      <c r="AP16">
        <v>44.624803999999997</v>
      </c>
      <c r="AQ16">
        <v>45.453192999999999</v>
      </c>
      <c r="AR16">
        <v>46.296675999999998</v>
      </c>
      <c r="AS16">
        <v>47.155524</v>
      </c>
      <c r="AT16">
        <v>48.030023999999997</v>
      </c>
      <c r="AU16">
        <v>48.920453999999999</v>
      </c>
      <c r="AV16">
        <v>49.661332999999999</v>
      </c>
      <c r="AW16">
        <v>50.413117999999997</v>
      </c>
      <c r="AX16">
        <v>51.175967999999997</v>
      </c>
      <c r="AY16">
        <v>51.950040000000001</v>
      </c>
      <c r="AZ16">
        <v>52.735492999999998</v>
      </c>
      <c r="BA16">
        <v>53.532485000000001</v>
      </c>
      <c r="BB16">
        <v>54.341177000000002</v>
      </c>
      <c r="BC16">
        <v>55.161746999999998</v>
      </c>
      <c r="BD16">
        <v>55.994371000000001</v>
      </c>
      <c r="BE16">
        <v>56.839233999999998</v>
      </c>
    </row>
    <row r="17" spans="1:57" x14ac:dyDescent="0.35">
      <c r="A17" s="19" t="s">
        <v>33</v>
      </c>
      <c r="B17" s="19"/>
      <c r="C17" s="19"/>
      <c r="D17" s="19"/>
      <c r="E17" s="19"/>
      <c r="F17" s="19"/>
      <c r="G17" s="19"/>
      <c r="AK17">
        <v>49.333838999999998</v>
      </c>
      <c r="AL17">
        <v>50.251094999999999</v>
      </c>
      <c r="AM17">
        <v>51.185093000000002</v>
      </c>
      <c r="AN17">
        <v>52.136139999999997</v>
      </c>
      <c r="AO17">
        <v>53.104557</v>
      </c>
      <c r="AP17">
        <v>54.090671</v>
      </c>
      <c r="AQ17">
        <v>55.09478</v>
      </c>
      <c r="AR17">
        <v>56.117182999999997</v>
      </c>
      <c r="AS17">
        <v>57.158211000000001</v>
      </c>
      <c r="AT17">
        <v>58.218210999999997</v>
      </c>
      <c r="AU17">
        <v>59.297519000000001</v>
      </c>
      <c r="AV17">
        <v>60.195554999999999</v>
      </c>
      <c r="AW17">
        <v>61.106808999999998</v>
      </c>
      <c r="AX17">
        <v>62.031477000000002</v>
      </c>
      <c r="AY17">
        <v>62.969745000000003</v>
      </c>
      <c r="AZ17">
        <v>63.921810000000001</v>
      </c>
      <c r="BA17">
        <v>64.887861000000001</v>
      </c>
      <c r="BB17">
        <v>65.868093000000002</v>
      </c>
      <c r="BC17">
        <v>66.862723000000003</v>
      </c>
      <c r="BD17">
        <v>67.871965000000003</v>
      </c>
      <c r="BE17">
        <v>68.896040999999997</v>
      </c>
    </row>
    <row r="18" spans="1:57" x14ac:dyDescent="0.35">
      <c r="A18" s="19" t="s">
        <v>34</v>
      </c>
      <c r="B18" s="19"/>
      <c r="C18" s="19"/>
      <c r="D18" s="19"/>
      <c r="E18" s="19"/>
      <c r="F18" s="19"/>
      <c r="G18" s="19"/>
      <c r="BE18">
        <v>46.504828000000003</v>
      </c>
    </row>
    <row r="19" spans="1:57" x14ac:dyDescent="0.35">
      <c r="A19" s="11" t="s">
        <v>4</v>
      </c>
      <c r="B19" s="18">
        <f>'Input Data'!B4</f>
        <v>6.7460194949999996</v>
      </c>
      <c r="C19" s="18">
        <f>'Input Data'!C4</f>
        <v>7.4090878069999997</v>
      </c>
      <c r="D19" s="18">
        <f>'Input Data'!D4</f>
        <v>7.1648145520000002</v>
      </c>
      <c r="E19" s="18">
        <f>'Input Data'!E4</f>
        <v>6.9205412979999998</v>
      </c>
      <c r="F19" s="18">
        <f>'Input Data'!F4</f>
        <v>6.6762680440000004</v>
      </c>
      <c r="G19" s="18">
        <f>'Input Data'!G4</f>
        <v>6.431994789</v>
      </c>
      <c r="H19" s="18">
        <f>'Input Data'!H4</f>
        <v>6.9039184599999999</v>
      </c>
      <c r="I19" s="18">
        <f>'Input Data'!I4</f>
        <v>7.4087358769999998</v>
      </c>
      <c r="J19" s="18">
        <f>'Input Data'!J4</f>
        <v>7.9487729500000004</v>
      </c>
      <c r="K19" s="18">
        <f>'Input Data'!K4</f>
        <v>8.5265142829999991</v>
      </c>
      <c r="L19" s="18">
        <f>'Input Data'!L4</f>
        <v>9.1446165690000001</v>
      </c>
      <c r="M19" s="18">
        <f>'Input Data'!M4</f>
        <v>9.8020629859999993</v>
      </c>
      <c r="N19" s="18">
        <f>'Input Data'!N4</f>
        <v>10.50515418</v>
      </c>
      <c r="O19" s="18">
        <f>'Input Data'!O4</f>
        <v>11.257163419999999</v>
      </c>
      <c r="P19" s="18">
        <f>'Input Data'!P4</f>
        <v>12.06160743</v>
      </c>
      <c r="Q19" s="18">
        <f>'Input Data'!Q4</f>
        <v>12.92224047</v>
      </c>
      <c r="R19" s="18">
        <f>'Input Data'!R4</f>
        <v>13.82771</v>
      </c>
      <c r="S19" s="18">
        <f>'Input Data'!S4</f>
        <v>14.805926319999999</v>
      </c>
      <c r="T19" s="18">
        <f>'Input Data'!T4</f>
        <v>15.862003</v>
      </c>
      <c r="U19" s="18">
        <f>'Input Data'!U4</f>
        <v>17.00155333</v>
      </c>
      <c r="V19" s="18">
        <f>'Input Data'!V4</f>
        <v>18.7132927</v>
      </c>
      <c r="W19" s="18">
        <f>'Input Data'!W4</f>
        <v>20.167574179999999</v>
      </c>
      <c r="X19" s="18">
        <f>'Input Data'!X4</f>
        <v>21.734634440000001</v>
      </c>
      <c r="Y19" s="18">
        <f>'Input Data'!Y4</f>
        <v>23.423247369999999</v>
      </c>
      <c r="Z19" s="18">
        <f>'Input Data'!Z4</f>
        <v>25.242861779999998</v>
      </c>
      <c r="AA19" s="18">
        <f>'Input Data'!AA4</f>
        <v>27.203647830000001</v>
      </c>
      <c r="AB19" s="18">
        <f>'Input Data'!AB4</f>
        <v>28.830972589999998</v>
      </c>
      <c r="AC19" s="18">
        <f>'Input Data'!AC4</f>
        <v>30.557708300000002</v>
      </c>
      <c r="AD19" s="18">
        <f>'Input Data'!AD4</f>
        <v>32.389790169999998</v>
      </c>
      <c r="AE19" s="18">
        <f>'Input Data'!AE4</f>
        <v>34.333508940000002</v>
      </c>
      <c r="AF19" s="18">
        <f>'Input Data'!AF4</f>
        <v>36.395536370000002</v>
      </c>
      <c r="AG19" s="18">
        <f>'Input Data'!AG4</f>
        <v>38.611541000000003</v>
      </c>
      <c r="AH19" s="18">
        <f>'Input Data'!AH4</f>
        <v>40.962177449999999</v>
      </c>
      <c r="AI19" s="18">
        <f>'Input Data'!AI4</f>
        <v>43.455563329999997</v>
      </c>
      <c r="AJ19" s="18">
        <f>'Input Data'!AJ4</f>
        <v>46.100290610000002</v>
      </c>
      <c r="AK19" s="18">
        <f>'Input Data'!AK4</f>
        <v>48.905478530000003</v>
      </c>
      <c r="AL19" s="18">
        <f>'Input Data'!AL4</f>
        <v>50.69410002</v>
      </c>
      <c r="AM19" s="18">
        <f>'Input Data'!AM4</f>
        <v>52.547817209999998</v>
      </c>
      <c r="AN19" s="18">
        <f>'Input Data'!AN4</f>
        <v>54.468993019999999</v>
      </c>
      <c r="AO19" s="18">
        <f>'Input Data'!AO4</f>
        <v>56.460088560000003</v>
      </c>
      <c r="AP19" s="18">
        <f>'Input Data'!AP4</f>
        <v>58.523652779999999</v>
      </c>
      <c r="AQ19" s="18">
        <f>'Input Data'!AQ4</f>
        <v>60.662289659999999</v>
      </c>
      <c r="AR19" s="18">
        <f>'Input Data'!AR4</f>
        <v>62.878691920000001</v>
      </c>
      <c r="AS19" s="18">
        <f>'Input Data'!AS4</f>
        <v>65.175677750000006</v>
      </c>
      <c r="AT19" s="18">
        <f>'Input Data'!AT4</f>
        <v>67.556179369999995</v>
      </c>
      <c r="AU19" s="18">
        <f>'Input Data'!AU4</f>
        <v>70.023213659999996</v>
      </c>
      <c r="AV19" s="18">
        <f>'Input Data'!AV4</f>
        <v>71.837896790000002</v>
      </c>
      <c r="AW19" s="18">
        <f>'Input Data'!AW4</f>
        <v>73.699147949999997</v>
      </c>
      <c r="AX19" s="18">
        <f>'Input Data'!AX4</f>
        <v>75.608157419999998</v>
      </c>
      <c r="AY19" s="18">
        <f>'Input Data'!AY4</f>
        <v>77.566133179999994</v>
      </c>
      <c r="AZ19" s="18">
        <f>'Input Data'!AZ4</f>
        <v>79.574320830000005</v>
      </c>
      <c r="BA19" s="18">
        <f>'Input Data'!BA4</f>
        <v>81.633987829999995</v>
      </c>
      <c r="BB19" s="18">
        <f>'Input Data'!BB4</f>
        <v>83.746432510000005</v>
      </c>
      <c r="BC19" s="18">
        <f>'Input Data'!BC4</f>
        <v>85.913014950000004</v>
      </c>
      <c r="BD19" s="18">
        <f>'Input Data'!BD4</f>
        <v>88.135118649999995</v>
      </c>
      <c r="BE19" s="18">
        <f>'Input Data'!BE4</f>
        <v>90.414172960000002</v>
      </c>
    </row>
    <row r="20" spans="1:57" x14ac:dyDescent="0.35">
      <c r="A20" s="11" t="s">
        <v>5</v>
      </c>
      <c r="B20" s="18">
        <f>'Input Data'!B5</f>
        <v>7.2979258759999999</v>
      </c>
      <c r="C20" s="18">
        <f>'Input Data'!C5</f>
        <v>8.0152412329999994</v>
      </c>
      <c r="D20" s="18">
        <f>'Input Data'!D5</f>
        <v>7.7509834580000003</v>
      </c>
      <c r="E20" s="18">
        <f>'Input Data'!E5</f>
        <v>7.4867256830000004</v>
      </c>
      <c r="F20" s="18">
        <f>'Input Data'!F5</f>
        <v>7.2224679070000004</v>
      </c>
      <c r="G20" s="18">
        <f>'Input Data'!G5</f>
        <v>6.9582101319999996</v>
      </c>
      <c r="H20" s="18">
        <f>'Input Data'!H5</f>
        <v>7.4687428950000001</v>
      </c>
      <c r="I20" s="18">
        <f>'Input Data'!I5</f>
        <v>8.0148605110000002</v>
      </c>
      <c r="J20" s="18">
        <f>'Input Data'!J5</f>
        <v>8.5990791800000004</v>
      </c>
      <c r="K20" s="18">
        <f>'Input Data'!K5</f>
        <v>9.224086775</v>
      </c>
      <c r="L20" s="18">
        <f>'Input Data'!L5</f>
        <v>9.8927573399999993</v>
      </c>
      <c r="M20" s="18">
        <f>'Input Data'!M5</f>
        <v>10.60399086</v>
      </c>
      <c r="N20" s="18">
        <f>'Input Data'!N5</f>
        <v>11.36460346</v>
      </c>
      <c r="O20" s="18">
        <f>'Input Data'!O5</f>
        <v>12.17813619</v>
      </c>
      <c r="P20" s="18">
        <f>'Input Data'!P5</f>
        <v>13.0483935</v>
      </c>
      <c r="Q20" s="18">
        <f>'Input Data'!Q5</f>
        <v>13.979436789999999</v>
      </c>
      <c r="R20" s="18">
        <f>'Input Data'!R5</f>
        <v>14.958984729999999</v>
      </c>
      <c r="S20" s="18">
        <f>'Input Data'!S5</f>
        <v>16.017231030000001</v>
      </c>
      <c r="T20" s="18">
        <f>'Input Data'!T5</f>
        <v>17.159707610000002</v>
      </c>
      <c r="U20" s="18">
        <f>'Input Data'!U5</f>
        <v>18.392487020000001</v>
      </c>
      <c r="V20" s="18">
        <f>'Input Data'!V5</f>
        <v>20.24426746</v>
      </c>
      <c r="W20" s="18">
        <f>'Input Data'!W5</f>
        <v>21.81752685</v>
      </c>
      <c r="X20" s="18">
        <f>'Input Data'!X5</f>
        <v>23.51279169</v>
      </c>
      <c r="Y20" s="18">
        <f>'Input Data'!Y5</f>
        <v>25.339553670000001</v>
      </c>
      <c r="Z20" s="18">
        <f>'Input Data'!Z5</f>
        <v>27.308034660000001</v>
      </c>
      <c r="AA20" s="18">
        <f>'Input Data'!AA5</f>
        <v>29.429236830000001</v>
      </c>
      <c r="AB20" s="18">
        <f>'Input Data'!AB5</f>
        <v>31.18969654</v>
      </c>
      <c r="AC20" s="18">
        <f>'Input Data'!AC5</f>
        <v>33.05770021</v>
      </c>
      <c r="AD20" s="18">
        <f>'Input Data'!AD5</f>
        <v>35.039668640000002</v>
      </c>
      <c r="AE20" s="18">
        <f>'Input Data'!AE5</f>
        <v>37.142407230000003</v>
      </c>
      <c r="AF20" s="18">
        <f>'Input Data'!AF5</f>
        <v>39.373133559999999</v>
      </c>
      <c r="AG20" s="18">
        <f>'Input Data'!AG5</f>
        <v>41.770434309999999</v>
      </c>
      <c r="AH20" s="18">
        <f>'Input Data'!AH5</f>
        <v>44.313381390000004</v>
      </c>
      <c r="AI20" s="18">
        <f>'Input Data'!AI5</f>
        <v>47.010756530000002</v>
      </c>
      <c r="AJ20" s="18">
        <f>'Input Data'!AJ5</f>
        <v>49.871854650000003</v>
      </c>
      <c r="AK20" s="18">
        <f>'Input Data'!AK5</f>
        <v>52.90654103</v>
      </c>
      <c r="AL20" s="18">
        <f>'Input Data'!AL5</f>
        <v>54.841493489999998</v>
      </c>
      <c r="AM20" s="18">
        <f>'Input Data'!AM5</f>
        <v>56.846867279999998</v>
      </c>
      <c r="AN20" s="18">
        <f>'Input Data'!AN5</f>
        <v>58.925218620000003</v>
      </c>
      <c r="AO20" s="18">
        <f>'Input Data'!AO5</f>
        <v>61.079209970000001</v>
      </c>
      <c r="AP20" s="18">
        <f>'Input Data'!AP5</f>
        <v>63.31159882</v>
      </c>
      <c r="AQ20" s="18">
        <f>'Input Data'!AQ5</f>
        <v>65.625202200000004</v>
      </c>
      <c r="AR20" s="18">
        <f>'Input Data'!AR5</f>
        <v>68.022933100000003</v>
      </c>
      <c r="AS20" s="18">
        <f>'Input Data'!AS5</f>
        <v>70.507840279999996</v>
      </c>
      <c r="AT20" s="18">
        <f>'Input Data'!AT5</f>
        <v>73.083095869999994</v>
      </c>
      <c r="AU20" s="18">
        <f>'Input Data'!AU5</f>
        <v>75.751963540000006</v>
      </c>
      <c r="AV20" s="18">
        <f>'Input Data'!AV5</f>
        <v>77.715109799999993</v>
      </c>
      <c r="AW20" s="18">
        <f>'Input Data'!AW5</f>
        <v>79.728633930000001</v>
      </c>
      <c r="AX20" s="18">
        <f>'Input Data'!AX5</f>
        <v>81.793823579999994</v>
      </c>
      <c r="AY20" s="18">
        <f>'Input Data'!AY5</f>
        <v>83.911985540000003</v>
      </c>
      <c r="AZ20" s="18">
        <f>'Input Data'!AZ5</f>
        <v>86.084467349999997</v>
      </c>
      <c r="BA20" s="18">
        <f>'Input Data'!BA5</f>
        <v>88.312640139999999</v>
      </c>
      <c r="BB20" s="18">
        <f>'Input Data'!BB5</f>
        <v>90.597908480000001</v>
      </c>
      <c r="BC20" s="18">
        <f>'Input Data'!BC5</f>
        <v>92.941743680000002</v>
      </c>
      <c r="BD20" s="18">
        <f>'Input Data'!BD5</f>
        <v>95.345642479999995</v>
      </c>
      <c r="BE20" s="18">
        <f>'Input Data'!BE5</f>
        <v>97.811151120000005</v>
      </c>
    </row>
    <row r="21" spans="1:57" x14ac:dyDescent="0.35">
      <c r="A21" s="11" t="s">
        <v>6</v>
      </c>
      <c r="B21" s="18">
        <f>'Input Data'!B6</f>
        <v>7.6388646290000004</v>
      </c>
      <c r="C21" s="18">
        <f>'Input Data'!C6</f>
        <v>8.3896909599999994</v>
      </c>
      <c r="D21" s="18">
        <f>'Input Data'!D6</f>
        <v>8.1130877990000005</v>
      </c>
      <c r="E21" s="18">
        <f>'Input Data'!E6</f>
        <v>7.8364846369999999</v>
      </c>
      <c r="F21" s="18">
        <f>'Input Data'!F6</f>
        <v>7.5598814750000001</v>
      </c>
      <c r="G21" s="18">
        <f>'Input Data'!G6</f>
        <v>7.2832783130000003</v>
      </c>
      <c r="H21" s="18">
        <f>'Input Data'!H6</f>
        <v>7.8176617430000004</v>
      </c>
      <c r="I21" s="18">
        <f>'Input Data'!I6</f>
        <v>8.3892924529999995</v>
      </c>
      <c r="J21" s="18">
        <f>'Input Data'!J6</f>
        <v>9.0008041890000001</v>
      </c>
      <c r="K21" s="18">
        <f>'Input Data'!K6</f>
        <v>9.6550103969999999</v>
      </c>
      <c r="L21" s="18">
        <f>'Input Data'!L6</f>
        <v>10.354919389999999</v>
      </c>
      <c r="M21" s="18">
        <f>'Input Data'!M6</f>
        <v>11.09937976</v>
      </c>
      <c r="N21" s="18">
        <f>'Input Data'!N6</f>
        <v>11.89552606</v>
      </c>
      <c r="O21" s="18">
        <f>'Input Data'!O6</f>
        <v>12.74706477</v>
      </c>
      <c r="P21" s="18">
        <f>'Input Data'!P6</f>
        <v>13.657978079999999</v>
      </c>
      <c r="Q21" s="18">
        <f>'Input Data'!Q6</f>
        <v>14.63251711</v>
      </c>
      <c r="R21" s="18">
        <f>'Input Data'!R6</f>
        <v>15.65782679</v>
      </c>
      <c r="S21" s="18">
        <f>'Input Data'!S6</f>
        <v>16.765511409999998</v>
      </c>
      <c r="T21" s="18">
        <f>'Input Data'!T6</f>
        <v>17.961361320000002</v>
      </c>
      <c r="U21" s="18">
        <f>'Input Data'!U6</f>
        <v>19.251732740000001</v>
      </c>
      <c r="V21" s="18">
        <f>'Input Data'!V6</f>
        <v>21.19002321</v>
      </c>
      <c r="W21" s="18">
        <f>'Input Data'!W6</f>
        <v>22.83678089</v>
      </c>
      <c r="X21" s="18">
        <f>'Input Data'!X6</f>
        <v>24.611243770000002</v>
      </c>
      <c r="Y21" s="18">
        <f>'Input Data'!Y6</f>
        <v>26.52334699</v>
      </c>
      <c r="Z21" s="18">
        <f>'Input Data'!Z6</f>
        <v>28.58378991</v>
      </c>
      <c r="AA21" s="18">
        <f>'Input Data'!AA6</f>
        <v>30.804088740000001</v>
      </c>
      <c r="AB21" s="18">
        <f>'Input Data'!AB6</f>
        <v>32.646792220000002</v>
      </c>
      <c r="AC21" s="18">
        <f>'Input Data'!AC6</f>
        <v>34.602063809999997</v>
      </c>
      <c r="AD21" s="18">
        <f>'Input Data'!AD6</f>
        <v>36.676624289999999</v>
      </c>
      <c r="AE21" s="18">
        <f>'Input Data'!AE6</f>
        <v>38.877596959999998</v>
      </c>
      <c r="AF21" s="18">
        <f>'Input Data'!AF6</f>
        <v>41.212536610000001</v>
      </c>
      <c r="AG21" s="18">
        <f>'Input Data'!AG6</f>
        <v>43.721832560000003</v>
      </c>
      <c r="AH21" s="18">
        <f>'Input Data'!AH6</f>
        <v>46.383579040000001</v>
      </c>
      <c r="AI21" s="18">
        <f>'Input Data'!AI6</f>
        <v>49.206968029999999</v>
      </c>
      <c r="AJ21" s="18">
        <f>'Input Data'!AJ6</f>
        <v>52.201728680000002</v>
      </c>
      <c r="AK21" s="18">
        <f>'Input Data'!AK6</f>
        <v>55.378187150000002</v>
      </c>
      <c r="AL21" s="18">
        <f>'Input Data'!AL6</f>
        <v>57.403535189999999</v>
      </c>
      <c r="AM21" s="18">
        <f>'Input Data'!AM6</f>
        <v>59.502594449999997</v>
      </c>
      <c r="AN21" s="18">
        <f>'Input Data'!AN6</f>
        <v>61.678040580000001</v>
      </c>
      <c r="AO21" s="18">
        <f>'Input Data'!AO6</f>
        <v>63.932660400000003</v>
      </c>
      <c r="AP21" s="18">
        <f>'Input Data'!AP6</f>
        <v>66.269340229999997</v>
      </c>
      <c r="AQ21" s="18">
        <f>'Input Data'!AQ6</f>
        <v>68.691028709999998</v>
      </c>
      <c r="AR21" s="18">
        <f>'Input Data'!AR6</f>
        <v>71.200774910000007</v>
      </c>
      <c r="AS21" s="18">
        <f>'Input Data'!AS6</f>
        <v>73.80177003</v>
      </c>
      <c r="AT21" s="18">
        <f>'Input Data'!AT6</f>
        <v>76.497334379999998</v>
      </c>
      <c r="AU21" s="18">
        <f>'Input Data'!AU6</f>
        <v>79.290884120000001</v>
      </c>
      <c r="AV21" s="18">
        <f>'Input Data'!AV6</f>
        <v>81.345743100000007</v>
      </c>
      <c r="AW21" s="18">
        <f>'Input Data'!AW6</f>
        <v>83.453333459999996</v>
      </c>
      <c r="AX21" s="18">
        <f>'Input Data'!AX6</f>
        <v>85.615003009999995</v>
      </c>
      <c r="AY21" s="18">
        <f>'Input Data'!AY6</f>
        <v>87.832119599999999</v>
      </c>
      <c r="AZ21" s="18">
        <f>'Input Data'!AZ6</f>
        <v>90.106093700000002</v>
      </c>
      <c r="BA21" s="18">
        <f>'Input Data'!BA6</f>
        <v>92.438360520000003</v>
      </c>
      <c r="BB21" s="18">
        <f>'Input Data'!BB6</f>
        <v>94.830390210000004</v>
      </c>
      <c r="BC21" s="18">
        <f>'Input Data'!BC6</f>
        <v>97.283722870000005</v>
      </c>
      <c r="BD21" s="18">
        <f>'Input Data'!BD6</f>
        <v>99.799925110000004</v>
      </c>
      <c r="BE21" s="18">
        <f>'Input Data'!BE6</f>
        <v>102.3806154</v>
      </c>
    </row>
    <row r="22" spans="1:57" ht="29" x14ac:dyDescent="0.35">
      <c r="A22" s="16" t="s">
        <v>54</v>
      </c>
      <c r="B22" s="11">
        <f>SUM(B11:B21)</f>
        <v>21.68281</v>
      </c>
      <c r="C22" s="11">
        <f t="shared" ref="C22:BE22" si="1">SUM(C11:C21)</f>
        <v>23.814019999999999</v>
      </c>
      <c r="D22" s="11">
        <f t="shared" si="1"/>
        <v>23.028885809000002</v>
      </c>
      <c r="E22" s="11">
        <f t="shared" si="1"/>
        <v>22.243751617999997</v>
      </c>
      <c r="F22" s="11">
        <f t="shared" si="1"/>
        <v>21.458617426</v>
      </c>
      <c r="G22" s="11">
        <f t="shared" si="1"/>
        <v>20.673483233999999</v>
      </c>
      <c r="H22" s="11">
        <f t="shared" si="1"/>
        <v>39.418470098</v>
      </c>
      <c r="I22" s="11">
        <f t="shared" si="1"/>
        <v>41.686663840999998</v>
      </c>
      <c r="J22" s="11">
        <f t="shared" si="1"/>
        <v>44.088305319000007</v>
      </c>
      <c r="K22" s="11">
        <f t="shared" si="1"/>
        <v>46.632198454999994</v>
      </c>
      <c r="L22" s="11">
        <f t="shared" si="1"/>
        <v>49.327714299</v>
      </c>
      <c r="M22" s="11">
        <f t="shared" si="1"/>
        <v>52.164308605999999</v>
      </c>
      <c r="N22" s="11">
        <f t="shared" si="1"/>
        <v>55.170560700000003</v>
      </c>
      <c r="O22" s="11">
        <f t="shared" si="1"/>
        <v>58.358029379999998</v>
      </c>
      <c r="P22" s="11">
        <f t="shared" si="1"/>
        <v>61.739096010000004</v>
      </c>
      <c r="Q22" s="11">
        <f t="shared" si="1"/>
        <v>65.326909369999996</v>
      </c>
      <c r="R22" s="11">
        <f t="shared" si="1"/>
        <v>68.813925519999998</v>
      </c>
      <c r="S22" s="11">
        <f t="shared" si="1"/>
        <v>72.564428759999998</v>
      </c>
      <c r="T22" s="11">
        <f t="shared" si="1"/>
        <v>76.594253930000008</v>
      </c>
      <c r="U22" s="11">
        <f t="shared" si="1"/>
        <v>80.921133090000012</v>
      </c>
      <c r="V22" s="11">
        <f t="shared" si="1"/>
        <v>87.829665370000015</v>
      </c>
      <c r="W22" s="11">
        <f t="shared" si="1"/>
        <v>93.377441919999995</v>
      </c>
      <c r="X22" s="11">
        <f t="shared" si="1"/>
        <v>99.3149449</v>
      </c>
      <c r="Y22" s="11">
        <f t="shared" si="1"/>
        <v>105.67127503</v>
      </c>
      <c r="Z22" s="11">
        <f t="shared" si="1"/>
        <v>112.47771935</v>
      </c>
      <c r="AA22" s="11">
        <f t="shared" si="1"/>
        <v>119.76789239999999</v>
      </c>
      <c r="AB22" s="11">
        <f t="shared" si="1"/>
        <v>125.73297235000001</v>
      </c>
      <c r="AC22" s="11">
        <f t="shared" si="1"/>
        <v>132.03655032</v>
      </c>
      <c r="AD22" s="11">
        <f t="shared" si="1"/>
        <v>138.69796310000001</v>
      </c>
      <c r="AE22" s="11">
        <f t="shared" si="1"/>
        <v>145.73770413</v>
      </c>
      <c r="AF22" s="11">
        <f t="shared" si="1"/>
        <v>153.17751254000001</v>
      </c>
      <c r="AG22" s="11">
        <f t="shared" si="1"/>
        <v>161.15978787</v>
      </c>
      <c r="AH22" s="11">
        <f t="shared" si="1"/>
        <v>169.59493788</v>
      </c>
      <c r="AI22" s="11">
        <f t="shared" si="1"/>
        <v>178.50947989000002</v>
      </c>
      <c r="AJ22" s="11">
        <f t="shared" si="1"/>
        <v>187.93145594000001</v>
      </c>
      <c r="AK22" s="11">
        <f t="shared" si="1"/>
        <v>247.22446271000001</v>
      </c>
      <c r="AL22" s="11">
        <f t="shared" si="1"/>
        <v>254.6473767</v>
      </c>
      <c r="AM22" s="11">
        <f t="shared" si="1"/>
        <v>262.31007394</v>
      </c>
      <c r="AN22" s="11">
        <f t="shared" si="1"/>
        <v>270.22070722000001</v>
      </c>
      <c r="AO22" s="11">
        <f t="shared" si="1"/>
        <v>278.38777592999998</v>
      </c>
      <c r="AP22" s="11">
        <f t="shared" si="1"/>
        <v>286.82006682999997</v>
      </c>
      <c r="AQ22" s="11">
        <f t="shared" si="1"/>
        <v>295.52649357000001</v>
      </c>
      <c r="AR22" s="11">
        <f t="shared" si="1"/>
        <v>304.51625892999999</v>
      </c>
      <c r="AS22" s="11">
        <f t="shared" si="1"/>
        <v>313.79902306000002</v>
      </c>
      <c r="AT22" s="11">
        <f t="shared" si="1"/>
        <v>323.38484461999997</v>
      </c>
      <c r="AU22" s="11">
        <f t="shared" si="1"/>
        <v>333.28403431999999</v>
      </c>
      <c r="AV22" s="11">
        <f t="shared" si="1"/>
        <v>340.75563769000001</v>
      </c>
      <c r="AW22" s="11">
        <f t="shared" si="1"/>
        <v>348.40104234</v>
      </c>
      <c r="AX22" s="11">
        <f t="shared" si="1"/>
        <v>356.22442900999999</v>
      </c>
      <c r="AY22" s="11">
        <f t="shared" si="1"/>
        <v>364.23002331999999</v>
      </c>
      <c r="AZ22" s="11">
        <f t="shared" si="1"/>
        <v>372.42218488000003</v>
      </c>
      <c r="BA22" s="11">
        <f t="shared" si="1"/>
        <v>380.80533449000001</v>
      </c>
      <c r="BB22" s="11">
        <f t="shared" si="1"/>
        <v>389.38400120000006</v>
      </c>
      <c r="BC22" s="11">
        <f t="shared" si="1"/>
        <v>398.16295150000002</v>
      </c>
      <c r="BD22" s="11">
        <f t="shared" si="1"/>
        <v>407.14702224000001</v>
      </c>
      <c r="BE22" s="11">
        <f t="shared" si="1"/>
        <v>462.98630805000005</v>
      </c>
    </row>
    <row r="24" spans="1:57" ht="37.5" customHeight="1" x14ac:dyDescent="0.35">
      <c r="A24" s="43" t="s">
        <v>55</v>
      </c>
      <c r="B24" s="43"/>
      <c r="C24" s="43"/>
      <c r="D24" s="43"/>
      <c r="E24" s="43"/>
      <c r="F24" s="43"/>
      <c r="G24" s="43"/>
      <c r="H24" s="43"/>
      <c r="I24" s="43"/>
      <c r="J24" s="43"/>
      <c r="K24" s="43"/>
      <c r="L24" s="43"/>
      <c r="M24" s="43"/>
      <c r="N24" s="43"/>
      <c r="O24" s="43"/>
      <c r="P24" s="43"/>
      <c r="Q24" s="43"/>
      <c r="R24" s="12"/>
      <c r="S24" s="12"/>
      <c r="T24" s="12"/>
      <c r="U24" s="12"/>
      <c r="V24" s="12"/>
    </row>
    <row r="25" spans="1:57" ht="24.65" customHeight="1" x14ac:dyDescent="0.35">
      <c r="A25" s="43" t="s">
        <v>56</v>
      </c>
      <c r="B25" s="43"/>
      <c r="C25" s="43"/>
      <c r="D25" s="43"/>
      <c r="E25" s="43"/>
      <c r="F25" s="43"/>
      <c r="G25" s="43"/>
      <c r="H25" s="43"/>
      <c r="I25" s="43"/>
      <c r="J25" s="43"/>
      <c r="K25" s="43"/>
      <c r="L25" s="43"/>
      <c r="M25" s="43"/>
      <c r="N25" s="43"/>
      <c r="O25" s="43"/>
      <c r="P25" s="43"/>
      <c r="Q25" s="43"/>
      <c r="R25" s="12"/>
      <c r="S25" s="12"/>
      <c r="T25" s="12"/>
      <c r="U25" s="12"/>
      <c r="V25" s="12"/>
    </row>
    <row r="26" spans="1:57" x14ac:dyDescent="0.35">
      <c r="A26" s="13" t="s">
        <v>46</v>
      </c>
    </row>
    <row r="27" spans="1:57" x14ac:dyDescent="0.35">
      <c r="A27" s="13"/>
      <c r="B27">
        <v>2015</v>
      </c>
      <c r="C27">
        <f>B27+1</f>
        <v>2016</v>
      </c>
      <c r="D27">
        <f t="shared" ref="D27:BE27" si="2">C27+1</f>
        <v>2017</v>
      </c>
      <c r="E27">
        <f t="shared" si="2"/>
        <v>2018</v>
      </c>
      <c r="F27">
        <f t="shared" si="2"/>
        <v>2019</v>
      </c>
      <c r="G27">
        <f t="shared" si="2"/>
        <v>2020</v>
      </c>
      <c r="H27">
        <f t="shared" si="2"/>
        <v>2021</v>
      </c>
      <c r="I27">
        <f t="shared" si="2"/>
        <v>2022</v>
      </c>
      <c r="J27">
        <f t="shared" si="2"/>
        <v>2023</v>
      </c>
      <c r="K27">
        <f t="shared" si="2"/>
        <v>2024</v>
      </c>
      <c r="L27">
        <f t="shared" si="2"/>
        <v>2025</v>
      </c>
      <c r="M27">
        <f t="shared" si="2"/>
        <v>2026</v>
      </c>
      <c r="N27">
        <f t="shared" si="2"/>
        <v>2027</v>
      </c>
      <c r="O27">
        <f t="shared" si="2"/>
        <v>2028</v>
      </c>
      <c r="P27">
        <f t="shared" si="2"/>
        <v>2029</v>
      </c>
      <c r="Q27">
        <f t="shared" si="2"/>
        <v>2030</v>
      </c>
      <c r="R27">
        <f t="shared" si="2"/>
        <v>2031</v>
      </c>
      <c r="S27">
        <f t="shared" si="2"/>
        <v>2032</v>
      </c>
      <c r="T27">
        <f t="shared" si="2"/>
        <v>2033</v>
      </c>
      <c r="U27">
        <f t="shared" si="2"/>
        <v>2034</v>
      </c>
      <c r="V27">
        <f t="shared" si="2"/>
        <v>2035</v>
      </c>
      <c r="W27">
        <f t="shared" si="2"/>
        <v>2036</v>
      </c>
      <c r="X27">
        <f t="shared" si="2"/>
        <v>2037</v>
      </c>
      <c r="Y27">
        <f t="shared" si="2"/>
        <v>2038</v>
      </c>
      <c r="Z27">
        <f t="shared" si="2"/>
        <v>2039</v>
      </c>
      <c r="AA27">
        <f t="shared" si="2"/>
        <v>2040</v>
      </c>
      <c r="AB27">
        <f t="shared" si="2"/>
        <v>2041</v>
      </c>
      <c r="AC27">
        <f t="shared" si="2"/>
        <v>2042</v>
      </c>
      <c r="AD27">
        <f t="shared" si="2"/>
        <v>2043</v>
      </c>
      <c r="AE27">
        <f t="shared" si="2"/>
        <v>2044</v>
      </c>
      <c r="AF27">
        <f t="shared" si="2"/>
        <v>2045</v>
      </c>
      <c r="AG27">
        <f t="shared" si="2"/>
        <v>2046</v>
      </c>
      <c r="AH27">
        <f t="shared" si="2"/>
        <v>2047</v>
      </c>
      <c r="AI27">
        <f t="shared" si="2"/>
        <v>2048</v>
      </c>
      <c r="AJ27">
        <f t="shared" si="2"/>
        <v>2049</v>
      </c>
      <c r="AK27">
        <f t="shared" si="2"/>
        <v>2050</v>
      </c>
      <c r="AL27">
        <f t="shared" si="2"/>
        <v>2051</v>
      </c>
      <c r="AM27">
        <f t="shared" si="2"/>
        <v>2052</v>
      </c>
      <c r="AN27">
        <f t="shared" si="2"/>
        <v>2053</v>
      </c>
      <c r="AO27">
        <f t="shared" si="2"/>
        <v>2054</v>
      </c>
      <c r="AP27">
        <f t="shared" si="2"/>
        <v>2055</v>
      </c>
      <c r="AQ27">
        <f t="shared" si="2"/>
        <v>2056</v>
      </c>
      <c r="AR27">
        <f t="shared" si="2"/>
        <v>2057</v>
      </c>
      <c r="AS27">
        <f t="shared" si="2"/>
        <v>2058</v>
      </c>
      <c r="AT27">
        <f t="shared" si="2"/>
        <v>2059</v>
      </c>
      <c r="AU27">
        <f t="shared" si="2"/>
        <v>2060</v>
      </c>
      <c r="AV27">
        <f t="shared" si="2"/>
        <v>2061</v>
      </c>
      <c r="AW27">
        <f t="shared" si="2"/>
        <v>2062</v>
      </c>
      <c r="AX27">
        <f t="shared" si="2"/>
        <v>2063</v>
      </c>
      <c r="AY27">
        <f t="shared" si="2"/>
        <v>2064</v>
      </c>
      <c r="AZ27">
        <f t="shared" si="2"/>
        <v>2065</v>
      </c>
      <c r="BA27">
        <f t="shared" si="2"/>
        <v>2066</v>
      </c>
      <c r="BB27">
        <f t="shared" si="2"/>
        <v>2067</v>
      </c>
      <c r="BC27">
        <f t="shared" si="2"/>
        <v>2068</v>
      </c>
      <c r="BD27">
        <f t="shared" si="2"/>
        <v>2069</v>
      </c>
      <c r="BE27">
        <f t="shared" si="2"/>
        <v>2070</v>
      </c>
    </row>
    <row r="28" spans="1:57" x14ac:dyDescent="0.35">
      <c r="A28" s="15" t="s">
        <v>18</v>
      </c>
      <c r="B28" s="26">
        <f>0.15*B22</f>
        <v>3.2524215000000001</v>
      </c>
      <c r="C28" s="26">
        <f t="shared" ref="C28:BE28" si="3">0.15*C22</f>
        <v>3.5721029999999998</v>
      </c>
      <c r="D28" s="26">
        <f t="shared" si="3"/>
        <v>3.4543328713500001</v>
      </c>
      <c r="E28" s="26">
        <f t="shared" si="3"/>
        <v>3.3365627426999995</v>
      </c>
      <c r="F28" s="26">
        <f t="shared" si="3"/>
        <v>3.2187926138999998</v>
      </c>
      <c r="G28" s="26">
        <f t="shared" si="3"/>
        <v>3.1010224850999997</v>
      </c>
      <c r="H28" s="26">
        <f t="shared" si="3"/>
        <v>5.9127705147</v>
      </c>
      <c r="I28" s="26">
        <f t="shared" si="3"/>
        <v>6.2529995761499997</v>
      </c>
      <c r="J28" s="26">
        <f t="shared" si="3"/>
        <v>6.6132457978500012</v>
      </c>
      <c r="K28" s="26">
        <f t="shared" si="3"/>
        <v>6.9948297682499989</v>
      </c>
      <c r="L28" s="26">
        <f t="shared" si="3"/>
        <v>7.3991571448499993</v>
      </c>
      <c r="M28" s="26">
        <f t="shared" si="3"/>
        <v>7.8246462908999996</v>
      </c>
      <c r="N28" s="26">
        <f t="shared" si="3"/>
        <v>8.2755841050000001</v>
      </c>
      <c r="O28" s="26">
        <f t="shared" si="3"/>
        <v>8.753704406999999</v>
      </c>
      <c r="P28" s="26">
        <f t="shared" si="3"/>
        <v>9.260864401500001</v>
      </c>
      <c r="Q28" s="26">
        <f t="shared" si="3"/>
        <v>9.799036405499999</v>
      </c>
      <c r="R28" s="26">
        <f t="shared" si="3"/>
        <v>10.322088828</v>
      </c>
      <c r="S28" s="26">
        <f t="shared" si="3"/>
        <v>10.884664314</v>
      </c>
      <c r="T28" s="26">
        <f t="shared" si="3"/>
        <v>11.489138089500001</v>
      </c>
      <c r="U28" s="26">
        <f t="shared" si="3"/>
        <v>12.138169963500001</v>
      </c>
      <c r="V28" s="26">
        <f t="shared" si="3"/>
        <v>13.174449805500002</v>
      </c>
      <c r="W28" s="26">
        <f t="shared" si="3"/>
        <v>14.006616287999998</v>
      </c>
      <c r="X28" s="26">
        <f t="shared" si="3"/>
        <v>14.897241735</v>
      </c>
      <c r="Y28" s="26">
        <f t="shared" si="3"/>
        <v>15.850691254499999</v>
      </c>
      <c r="Z28" s="26">
        <f t="shared" si="3"/>
        <v>16.871657902500001</v>
      </c>
      <c r="AA28" s="26">
        <f t="shared" si="3"/>
        <v>17.96518386</v>
      </c>
      <c r="AB28" s="26">
        <f t="shared" si="3"/>
        <v>18.859945852500001</v>
      </c>
      <c r="AC28" s="26">
        <f t="shared" si="3"/>
        <v>19.805482548000001</v>
      </c>
      <c r="AD28" s="26">
        <f t="shared" si="3"/>
        <v>20.804694465000001</v>
      </c>
      <c r="AE28" s="26">
        <f t="shared" si="3"/>
        <v>21.860655619499997</v>
      </c>
      <c r="AF28" s="26">
        <f t="shared" si="3"/>
        <v>22.976626881000001</v>
      </c>
      <c r="AG28" s="26">
        <f t="shared" si="3"/>
        <v>24.173968180500001</v>
      </c>
      <c r="AH28" s="26">
        <f t="shared" si="3"/>
        <v>25.439240682000001</v>
      </c>
      <c r="AI28" s="26">
        <f t="shared" si="3"/>
        <v>26.776421983500004</v>
      </c>
      <c r="AJ28" s="26">
        <f t="shared" si="3"/>
        <v>28.189718391</v>
      </c>
      <c r="AK28" s="26">
        <f t="shared" si="3"/>
        <v>37.0836694065</v>
      </c>
      <c r="AL28" s="26">
        <f t="shared" si="3"/>
        <v>38.197106505000001</v>
      </c>
      <c r="AM28" s="26">
        <f t="shared" si="3"/>
        <v>39.346511090999996</v>
      </c>
      <c r="AN28" s="26">
        <f t="shared" si="3"/>
        <v>40.533106083</v>
      </c>
      <c r="AO28" s="26">
        <f t="shared" si="3"/>
        <v>41.758166389499998</v>
      </c>
      <c r="AP28" s="26">
        <f t="shared" si="3"/>
        <v>43.023010024499996</v>
      </c>
      <c r="AQ28" s="26">
        <f t="shared" si="3"/>
        <v>44.328974035500003</v>
      </c>
      <c r="AR28" s="26">
        <f t="shared" si="3"/>
        <v>45.677438839499999</v>
      </c>
      <c r="AS28" s="26">
        <f t="shared" si="3"/>
        <v>47.069853459000001</v>
      </c>
      <c r="AT28" s="26">
        <f t="shared" si="3"/>
        <v>48.507726692999995</v>
      </c>
      <c r="AU28" s="26">
        <f t="shared" si="3"/>
        <v>49.992605147999996</v>
      </c>
      <c r="AV28" s="26">
        <f t="shared" si="3"/>
        <v>51.113345653499998</v>
      </c>
      <c r="AW28" s="26">
        <f t="shared" si="3"/>
        <v>52.260156350999999</v>
      </c>
      <c r="AX28" s="26">
        <f t="shared" si="3"/>
        <v>53.433664351499999</v>
      </c>
      <c r="AY28" s="26">
        <f t="shared" si="3"/>
        <v>54.634503497999994</v>
      </c>
      <c r="AZ28" s="26">
        <f t="shared" si="3"/>
        <v>55.863327732000002</v>
      </c>
      <c r="BA28" s="26">
        <f t="shared" si="3"/>
        <v>57.120800173500001</v>
      </c>
      <c r="BB28" s="26">
        <f t="shared" si="3"/>
        <v>58.407600180000003</v>
      </c>
      <c r="BC28" s="26">
        <f t="shared" si="3"/>
        <v>59.724442725000003</v>
      </c>
      <c r="BD28" s="26">
        <f t="shared" si="3"/>
        <v>61.072053335999996</v>
      </c>
      <c r="BE28" s="26">
        <f t="shared" si="3"/>
        <v>69.44794620750001</v>
      </c>
    </row>
    <row r="29" spans="1:57" x14ac:dyDescent="0.35">
      <c r="A29" s="15" t="s">
        <v>24</v>
      </c>
      <c r="B29" s="26">
        <f>0.15*B22</f>
        <v>3.2524215000000001</v>
      </c>
      <c r="C29" s="26">
        <f t="shared" ref="C29:BE29" si="4">0.15*C22</f>
        <v>3.5721029999999998</v>
      </c>
      <c r="D29" s="26">
        <f t="shared" si="4"/>
        <v>3.4543328713500001</v>
      </c>
      <c r="E29" s="26">
        <f t="shared" si="4"/>
        <v>3.3365627426999995</v>
      </c>
      <c r="F29" s="26">
        <f t="shared" si="4"/>
        <v>3.2187926138999998</v>
      </c>
      <c r="G29" s="26">
        <f t="shared" si="4"/>
        <v>3.1010224850999997</v>
      </c>
      <c r="H29" s="26">
        <f t="shared" si="4"/>
        <v>5.9127705147</v>
      </c>
      <c r="I29" s="26">
        <f t="shared" si="4"/>
        <v>6.2529995761499997</v>
      </c>
      <c r="J29" s="26">
        <f t="shared" si="4"/>
        <v>6.6132457978500012</v>
      </c>
      <c r="K29" s="26">
        <f t="shared" si="4"/>
        <v>6.9948297682499989</v>
      </c>
      <c r="L29" s="26">
        <f t="shared" si="4"/>
        <v>7.3991571448499993</v>
      </c>
      <c r="M29" s="26">
        <f t="shared" si="4"/>
        <v>7.8246462908999996</v>
      </c>
      <c r="N29" s="26">
        <f t="shared" si="4"/>
        <v>8.2755841050000001</v>
      </c>
      <c r="O29" s="26">
        <f t="shared" si="4"/>
        <v>8.753704406999999</v>
      </c>
      <c r="P29" s="26">
        <f t="shared" si="4"/>
        <v>9.260864401500001</v>
      </c>
      <c r="Q29" s="26">
        <f t="shared" si="4"/>
        <v>9.799036405499999</v>
      </c>
      <c r="R29" s="26">
        <f t="shared" si="4"/>
        <v>10.322088828</v>
      </c>
      <c r="S29" s="26">
        <f t="shared" si="4"/>
        <v>10.884664314</v>
      </c>
      <c r="T29" s="26">
        <f t="shared" si="4"/>
        <v>11.489138089500001</v>
      </c>
      <c r="U29" s="26">
        <f t="shared" si="4"/>
        <v>12.138169963500001</v>
      </c>
      <c r="V29" s="26">
        <f t="shared" si="4"/>
        <v>13.174449805500002</v>
      </c>
      <c r="W29" s="26">
        <f t="shared" si="4"/>
        <v>14.006616287999998</v>
      </c>
      <c r="X29" s="26">
        <f t="shared" si="4"/>
        <v>14.897241735</v>
      </c>
      <c r="Y29" s="26">
        <f t="shared" si="4"/>
        <v>15.850691254499999</v>
      </c>
      <c r="Z29" s="26">
        <f t="shared" si="4"/>
        <v>16.871657902500001</v>
      </c>
      <c r="AA29" s="26">
        <f t="shared" si="4"/>
        <v>17.96518386</v>
      </c>
      <c r="AB29" s="26">
        <f t="shared" si="4"/>
        <v>18.859945852500001</v>
      </c>
      <c r="AC29" s="26">
        <f t="shared" si="4"/>
        <v>19.805482548000001</v>
      </c>
      <c r="AD29" s="26">
        <f t="shared" si="4"/>
        <v>20.804694465000001</v>
      </c>
      <c r="AE29" s="26">
        <f t="shared" si="4"/>
        <v>21.860655619499997</v>
      </c>
      <c r="AF29" s="26">
        <f t="shared" si="4"/>
        <v>22.976626881000001</v>
      </c>
      <c r="AG29" s="26">
        <f t="shared" si="4"/>
        <v>24.173968180500001</v>
      </c>
      <c r="AH29" s="26">
        <f t="shared" si="4"/>
        <v>25.439240682000001</v>
      </c>
      <c r="AI29" s="26">
        <f t="shared" si="4"/>
        <v>26.776421983500004</v>
      </c>
      <c r="AJ29" s="26">
        <f t="shared" si="4"/>
        <v>28.189718391</v>
      </c>
      <c r="AK29" s="26">
        <f t="shared" si="4"/>
        <v>37.0836694065</v>
      </c>
      <c r="AL29" s="26">
        <f t="shared" si="4"/>
        <v>38.197106505000001</v>
      </c>
      <c r="AM29" s="26">
        <f t="shared" si="4"/>
        <v>39.346511090999996</v>
      </c>
      <c r="AN29" s="26">
        <f t="shared" si="4"/>
        <v>40.533106083</v>
      </c>
      <c r="AO29" s="26">
        <f t="shared" si="4"/>
        <v>41.758166389499998</v>
      </c>
      <c r="AP29" s="26">
        <f t="shared" si="4"/>
        <v>43.023010024499996</v>
      </c>
      <c r="AQ29" s="26">
        <f t="shared" si="4"/>
        <v>44.328974035500003</v>
      </c>
      <c r="AR29" s="26">
        <f t="shared" si="4"/>
        <v>45.677438839499999</v>
      </c>
      <c r="AS29" s="26">
        <f t="shared" si="4"/>
        <v>47.069853459000001</v>
      </c>
      <c r="AT29" s="26">
        <f t="shared" si="4"/>
        <v>48.507726692999995</v>
      </c>
      <c r="AU29" s="26">
        <f t="shared" si="4"/>
        <v>49.992605147999996</v>
      </c>
      <c r="AV29" s="26">
        <f t="shared" si="4"/>
        <v>51.113345653499998</v>
      </c>
      <c r="AW29" s="26">
        <f t="shared" si="4"/>
        <v>52.260156350999999</v>
      </c>
      <c r="AX29" s="26">
        <f t="shared" si="4"/>
        <v>53.433664351499999</v>
      </c>
      <c r="AY29" s="26">
        <f t="shared" si="4"/>
        <v>54.634503497999994</v>
      </c>
      <c r="AZ29" s="26">
        <f t="shared" si="4"/>
        <v>55.863327732000002</v>
      </c>
      <c r="BA29" s="26">
        <f t="shared" si="4"/>
        <v>57.120800173500001</v>
      </c>
      <c r="BB29" s="26">
        <f t="shared" si="4"/>
        <v>58.407600180000003</v>
      </c>
      <c r="BC29" s="26">
        <f t="shared" si="4"/>
        <v>59.724442725000003</v>
      </c>
      <c r="BD29" s="26">
        <f t="shared" si="4"/>
        <v>61.072053335999996</v>
      </c>
      <c r="BE29" s="26">
        <f t="shared" si="4"/>
        <v>69.44794620750001</v>
      </c>
    </row>
    <row r="30" spans="1:57" x14ac:dyDescent="0.35">
      <c r="A30" s="15" t="s">
        <v>25</v>
      </c>
      <c r="B30" s="26">
        <f>0.1*B22</f>
        <v>2.1682809999999999</v>
      </c>
      <c r="C30" s="26">
        <f t="shared" ref="C30:BE30" si="5">0.1*C22</f>
        <v>2.381402</v>
      </c>
      <c r="D30" s="26">
        <f t="shared" si="5"/>
        <v>2.3028885809000004</v>
      </c>
      <c r="E30" s="26">
        <f t="shared" si="5"/>
        <v>2.2243751617999998</v>
      </c>
      <c r="F30" s="26">
        <f t="shared" si="5"/>
        <v>2.1458617426000002</v>
      </c>
      <c r="G30" s="26">
        <f t="shared" si="5"/>
        <v>2.0673483234000001</v>
      </c>
      <c r="H30" s="26">
        <f t="shared" si="5"/>
        <v>3.9418470098</v>
      </c>
      <c r="I30" s="26">
        <f t="shared" si="5"/>
        <v>4.1686663840999998</v>
      </c>
      <c r="J30" s="26">
        <f t="shared" si="5"/>
        <v>4.4088305319000005</v>
      </c>
      <c r="K30" s="26">
        <f t="shared" si="5"/>
        <v>4.6632198454999996</v>
      </c>
      <c r="L30" s="26">
        <f t="shared" si="5"/>
        <v>4.9327714299000007</v>
      </c>
      <c r="M30" s="26">
        <f t="shared" si="5"/>
        <v>5.2164308606000001</v>
      </c>
      <c r="N30" s="26">
        <f t="shared" si="5"/>
        <v>5.5170560700000006</v>
      </c>
      <c r="O30" s="26">
        <f t="shared" si="5"/>
        <v>5.8358029380000005</v>
      </c>
      <c r="P30" s="26">
        <f t="shared" si="5"/>
        <v>6.173909601000001</v>
      </c>
      <c r="Q30" s="26">
        <f t="shared" si="5"/>
        <v>6.5326909369999999</v>
      </c>
      <c r="R30" s="26">
        <f t="shared" si="5"/>
        <v>6.8813925520000003</v>
      </c>
      <c r="S30" s="26">
        <f t="shared" si="5"/>
        <v>7.2564428760000004</v>
      </c>
      <c r="T30" s="26">
        <f t="shared" si="5"/>
        <v>7.6594253930000011</v>
      </c>
      <c r="U30" s="26">
        <f t="shared" si="5"/>
        <v>8.0921133090000019</v>
      </c>
      <c r="V30" s="26">
        <f t="shared" si="5"/>
        <v>8.7829665370000018</v>
      </c>
      <c r="W30" s="26">
        <f t="shared" si="5"/>
        <v>9.3377441920000006</v>
      </c>
      <c r="X30" s="26">
        <f t="shared" si="5"/>
        <v>9.9314944900000004</v>
      </c>
      <c r="Y30" s="26">
        <f t="shared" si="5"/>
        <v>10.567127503000002</v>
      </c>
      <c r="Z30" s="26">
        <f t="shared" si="5"/>
        <v>11.247771935000001</v>
      </c>
      <c r="AA30" s="26">
        <f t="shared" si="5"/>
        <v>11.97678924</v>
      </c>
      <c r="AB30" s="26">
        <f t="shared" si="5"/>
        <v>12.573297235000002</v>
      </c>
      <c r="AC30" s="26">
        <f t="shared" si="5"/>
        <v>13.203655032</v>
      </c>
      <c r="AD30" s="26">
        <f t="shared" si="5"/>
        <v>13.869796310000002</v>
      </c>
      <c r="AE30" s="26">
        <f t="shared" si="5"/>
        <v>14.573770413</v>
      </c>
      <c r="AF30" s="26">
        <f t="shared" si="5"/>
        <v>15.317751254000001</v>
      </c>
      <c r="AG30" s="26">
        <f t="shared" si="5"/>
        <v>16.115978787</v>
      </c>
      <c r="AH30" s="26">
        <f t="shared" si="5"/>
        <v>16.959493788</v>
      </c>
      <c r="AI30" s="26">
        <f t="shared" si="5"/>
        <v>17.850947989000002</v>
      </c>
      <c r="AJ30" s="26">
        <f t="shared" si="5"/>
        <v>18.793145594000002</v>
      </c>
      <c r="AK30" s="26">
        <f t="shared" si="5"/>
        <v>24.722446271000003</v>
      </c>
      <c r="AL30" s="26">
        <f t="shared" si="5"/>
        <v>25.464737670000002</v>
      </c>
      <c r="AM30" s="26">
        <f t="shared" si="5"/>
        <v>26.231007394000002</v>
      </c>
      <c r="AN30" s="26">
        <f t="shared" si="5"/>
        <v>27.022070722000002</v>
      </c>
      <c r="AO30" s="26">
        <f t="shared" si="5"/>
        <v>27.838777593</v>
      </c>
      <c r="AP30" s="26">
        <f t="shared" si="5"/>
        <v>28.682006682999997</v>
      </c>
      <c r="AQ30" s="26">
        <f t="shared" si="5"/>
        <v>29.552649357000004</v>
      </c>
      <c r="AR30" s="26">
        <f t="shared" si="5"/>
        <v>30.451625892999999</v>
      </c>
      <c r="AS30" s="26">
        <f t="shared" si="5"/>
        <v>31.379902306000005</v>
      </c>
      <c r="AT30" s="26">
        <f t="shared" si="5"/>
        <v>32.338484461999997</v>
      </c>
      <c r="AU30" s="26">
        <f t="shared" si="5"/>
        <v>33.328403432000002</v>
      </c>
      <c r="AV30" s="26">
        <f t="shared" si="5"/>
        <v>34.075563769000006</v>
      </c>
      <c r="AW30" s="26">
        <f t="shared" si="5"/>
        <v>34.840104234000002</v>
      </c>
      <c r="AX30" s="26">
        <f t="shared" si="5"/>
        <v>35.622442900999999</v>
      </c>
      <c r="AY30" s="26">
        <f t="shared" si="5"/>
        <v>36.423002332000003</v>
      </c>
      <c r="AZ30" s="26">
        <f t="shared" si="5"/>
        <v>37.242218488000006</v>
      </c>
      <c r="BA30" s="26">
        <f t="shared" si="5"/>
        <v>38.080533449000001</v>
      </c>
      <c r="BB30" s="26">
        <f t="shared" si="5"/>
        <v>38.938400120000011</v>
      </c>
      <c r="BC30" s="26">
        <f t="shared" si="5"/>
        <v>39.816295150000002</v>
      </c>
      <c r="BD30" s="26">
        <f t="shared" si="5"/>
        <v>40.714702224000007</v>
      </c>
      <c r="BE30" s="26">
        <f t="shared" si="5"/>
        <v>46.298630805000009</v>
      </c>
    </row>
    <row r="31" spans="1:57" x14ac:dyDescent="0.35">
      <c r="A31" s="15" t="s">
        <v>29</v>
      </c>
      <c r="B31" s="26">
        <f>0.15*B22</f>
        <v>3.2524215000000001</v>
      </c>
      <c r="C31" s="26">
        <f t="shared" ref="C31:BE31" si="6">0.15*C22</f>
        <v>3.5721029999999998</v>
      </c>
      <c r="D31" s="26">
        <f t="shared" si="6"/>
        <v>3.4543328713500001</v>
      </c>
      <c r="E31" s="26">
        <f t="shared" si="6"/>
        <v>3.3365627426999995</v>
      </c>
      <c r="F31" s="26">
        <f t="shared" si="6"/>
        <v>3.2187926138999998</v>
      </c>
      <c r="G31" s="26">
        <f t="shared" si="6"/>
        <v>3.1010224850999997</v>
      </c>
      <c r="H31" s="26">
        <f t="shared" si="6"/>
        <v>5.9127705147</v>
      </c>
      <c r="I31" s="26">
        <f t="shared" si="6"/>
        <v>6.2529995761499997</v>
      </c>
      <c r="J31" s="26">
        <f t="shared" si="6"/>
        <v>6.6132457978500012</v>
      </c>
      <c r="K31" s="26">
        <f t="shared" si="6"/>
        <v>6.9948297682499989</v>
      </c>
      <c r="L31" s="26">
        <f t="shared" si="6"/>
        <v>7.3991571448499993</v>
      </c>
      <c r="M31" s="26">
        <f t="shared" si="6"/>
        <v>7.8246462908999996</v>
      </c>
      <c r="N31" s="26">
        <f t="shared" si="6"/>
        <v>8.2755841050000001</v>
      </c>
      <c r="O31" s="26">
        <f t="shared" si="6"/>
        <v>8.753704406999999</v>
      </c>
      <c r="P31" s="26">
        <f t="shared" si="6"/>
        <v>9.260864401500001</v>
      </c>
      <c r="Q31" s="26">
        <f t="shared" si="6"/>
        <v>9.799036405499999</v>
      </c>
      <c r="R31" s="26">
        <f t="shared" si="6"/>
        <v>10.322088828</v>
      </c>
      <c r="S31" s="26">
        <f t="shared" si="6"/>
        <v>10.884664314</v>
      </c>
      <c r="T31" s="26">
        <f t="shared" si="6"/>
        <v>11.489138089500001</v>
      </c>
      <c r="U31" s="26">
        <f t="shared" si="6"/>
        <v>12.138169963500001</v>
      </c>
      <c r="V31" s="26">
        <f t="shared" si="6"/>
        <v>13.174449805500002</v>
      </c>
      <c r="W31" s="26">
        <f t="shared" si="6"/>
        <v>14.006616287999998</v>
      </c>
      <c r="X31" s="26">
        <f t="shared" si="6"/>
        <v>14.897241735</v>
      </c>
      <c r="Y31" s="26">
        <f t="shared" si="6"/>
        <v>15.850691254499999</v>
      </c>
      <c r="Z31" s="26">
        <f t="shared" si="6"/>
        <v>16.871657902500001</v>
      </c>
      <c r="AA31" s="26">
        <f t="shared" si="6"/>
        <v>17.96518386</v>
      </c>
      <c r="AB31" s="26">
        <f t="shared" si="6"/>
        <v>18.859945852500001</v>
      </c>
      <c r="AC31" s="26">
        <f t="shared" si="6"/>
        <v>19.805482548000001</v>
      </c>
      <c r="AD31" s="26">
        <f t="shared" si="6"/>
        <v>20.804694465000001</v>
      </c>
      <c r="AE31" s="26">
        <f t="shared" si="6"/>
        <v>21.860655619499997</v>
      </c>
      <c r="AF31" s="26">
        <f t="shared" si="6"/>
        <v>22.976626881000001</v>
      </c>
      <c r="AG31" s="26">
        <f t="shared" si="6"/>
        <v>24.173968180500001</v>
      </c>
      <c r="AH31" s="26">
        <f t="shared" si="6"/>
        <v>25.439240682000001</v>
      </c>
      <c r="AI31" s="26">
        <f t="shared" si="6"/>
        <v>26.776421983500004</v>
      </c>
      <c r="AJ31" s="26">
        <f t="shared" si="6"/>
        <v>28.189718391</v>
      </c>
      <c r="AK31" s="26">
        <f t="shared" si="6"/>
        <v>37.0836694065</v>
      </c>
      <c r="AL31" s="26">
        <f t="shared" si="6"/>
        <v>38.197106505000001</v>
      </c>
      <c r="AM31" s="26">
        <f t="shared" si="6"/>
        <v>39.346511090999996</v>
      </c>
      <c r="AN31" s="26">
        <f t="shared" si="6"/>
        <v>40.533106083</v>
      </c>
      <c r="AO31" s="26">
        <f t="shared" si="6"/>
        <v>41.758166389499998</v>
      </c>
      <c r="AP31" s="26">
        <f t="shared" si="6"/>
        <v>43.023010024499996</v>
      </c>
      <c r="AQ31" s="26">
        <f t="shared" si="6"/>
        <v>44.328974035500003</v>
      </c>
      <c r="AR31" s="26">
        <f t="shared" si="6"/>
        <v>45.677438839499999</v>
      </c>
      <c r="AS31" s="26">
        <f t="shared" si="6"/>
        <v>47.069853459000001</v>
      </c>
      <c r="AT31" s="26">
        <f t="shared" si="6"/>
        <v>48.507726692999995</v>
      </c>
      <c r="AU31" s="26">
        <f t="shared" si="6"/>
        <v>49.992605147999996</v>
      </c>
      <c r="AV31" s="26">
        <f t="shared" si="6"/>
        <v>51.113345653499998</v>
      </c>
      <c r="AW31" s="26">
        <f t="shared" si="6"/>
        <v>52.260156350999999</v>
      </c>
      <c r="AX31" s="26">
        <f t="shared" si="6"/>
        <v>53.433664351499999</v>
      </c>
      <c r="AY31" s="26">
        <f t="shared" si="6"/>
        <v>54.634503497999994</v>
      </c>
      <c r="AZ31" s="26">
        <f t="shared" si="6"/>
        <v>55.863327732000002</v>
      </c>
      <c r="BA31" s="26">
        <f t="shared" si="6"/>
        <v>57.120800173500001</v>
      </c>
      <c r="BB31" s="26">
        <f t="shared" si="6"/>
        <v>58.407600180000003</v>
      </c>
      <c r="BC31" s="26">
        <f t="shared" si="6"/>
        <v>59.724442725000003</v>
      </c>
      <c r="BD31" s="26">
        <f t="shared" si="6"/>
        <v>61.072053335999996</v>
      </c>
      <c r="BE31" s="26">
        <f t="shared" si="6"/>
        <v>69.44794620750001</v>
      </c>
    </row>
    <row r="32" spans="1:57" x14ac:dyDescent="0.35">
      <c r="A32" s="15" t="s">
        <v>30</v>
      </c>
      <c r="B32" s="26">
        <f>0.25*B22</f>
        <v>5.4207025</v>
      </c>
      <c r="C32" s="26">
        <f t="shared" ref="C32:BE32" si="7">0.25*C22</f>
        <v>5.9535049999999998</v>
      </c>
      <c r="D32" s="26">
        <f t="shared" si="7"/>
        <v>5.7572214522500005</v>
      </c>
      <c r="E32" s="26">
        <f t="shared" si="7"/>
        <v>5.5609379044999994</v>
      </c>
      <c r="F32" s="26">
        <f t="shared" si="7"/>
        <v>5.3646543565</v>
      </c>
      <c r="G32" s="26">
        <f t="shared" si="7"/>
        <v>5.1683708084999997</v>
      </c>
      <c r="H32" s="26">
        <f t="shared" si="7"/>
        <v>9.8546175245000001</v>
      </c>
      <c r="I32" s="26">
        <f t="shared" si="7"/>
        <v>10.421665960249999</v>
      </c>
      <c r="J32" s="26">
        <f t="shared" si="7"/>
        <v>11.022076329750002</v>
      </c>
      <c r="K32" s="26">
        <f t="shared" si="7"/>
        <v>11.658049613749998</v>
      </c>
      <c r="L32" s="26">
        <f t="shared" si="7"/>
        <v>12.33192857475</v>
      </c>
      <c r="M32" s="26">
        <f t="shared" si="7"/>
        <v>13.0410771515</v>
      </c>
      <c r="N32" s="26">
        <f t="shared" si="7"/>
        <v>13.792640175000001</v>
      </c>
      <c r="O32" s="26">
        <f t="shared" si="7"/>
        <v>14.589507344999999</v>
      </c>
      <c r="P32" s="26">
        <f t="shared" si="7"/>
        <v>15.434774002500001</v>
      </c>
      <c r="Q32" s="26">
        <f t="shared" si="7"/>
        <v>16.331727342499999</v>
      </c>
      <c r="R32" s="26">
        <f t="shared" si="7"/>
        <v>17.203481379999999</v>
      </c>
      <c r="S32" s="26">
        <f t="shared" si="7"/>
        <v>18.14110719</v>
      </c>
      <c r="T32" s="26">
        <f t="shared" si="7"/>
        <v>19.148563482500002</v>
      </c>
      <c r="U32" s="26">
        <f t="shared" si="7"/>
        <v>20.230283272500003</v>
      </c>
      <c r="V32" s="26">
        <f t="shared" si="7"/>
        <v>21.957416342500004</v>
      </c>
      <c r="W32" s="26">
        <f t="shared" si="7"/>
        <v>23.344360479999999</v>
      </c>
      <c r="X32" s="26">
        <f t="shared" si="7"/>
        <v>24.828736225</v>
      </c>
      <c r="Y32" s="26">
        <f t="shared" si="7"/>
        <v>26.417818757500001</v>
      </c>
      <c r="Z32" s="26">
        <f t="shared" si="7"/>
        <v>28.1194298375</v>
      </c>
      <c r="AA32" s="26">
        <f t="shared" si="7"/>
        <v>29.941973099999998</v>
      </c>
      <c r="AB32" s="26">
        <f t="shared" si="7"/>
        <v>31.433243087500003</v>
      </c>
      <c r="AC32" s="26">
        <f t="shared" si="7"/>
        <v>33.009137580000001</v>
      </c>
      <c r="AD32" s="26">
        <f t="shared" si="7"/>
        <v>34.674490775000002</v>
      </c>
      <c r="AE32" s="26">
        <f t="shared" si="7"/>
        <v>36.434426032499999</v>
      </c>
      <c r="AF32" s="26">
        <f t="shared" si="7"/>
        <v>38.294378135000002</v>
      </c>
      <c r="AG32" s="26">
        <f t="shared" si="7"/>
        <v>40.289946967500001</v>
      </c>
      <c r="AH32" s="26">
        <f t="shared" si="7"/>
        <v>42.398734470000001</v>
      </c>
      <c r="AI32" s="26">
        <f t="shared" si="7"/>
        <v>44.627369972500006</v>
      </c>
      <c r="AJ32" s="26">
        <f t="shared" si="7"/>
        <v>46.982863985000002</v>
      </c>
      <c r="AK32" s="26">
        <f t="shared" si="7"/>
        <v>61.806115677500003</v>
      </c>
      <c r="AL32" s="26">
        <f t="shared" si="7"/>
        <v>63.661844174999999</v>
      </c>
      <c r="AM32" s="26">
        <f t="shared" si="7"/>
        <v>65.577518484999999</v>
      </c>
      <c r="AN32" s="26">
        <f t="shared" si="7"/>
        <v>67.555176805000002</v>
      </c>
      <c r="AO32" s="26">
        <f t="shared" si="7"/>
        <v>69.596943982499994</v>
      </c>
      <c r="AP32" s="26">
        <f t="shared" si="7"/>
        <v>71.705016707499993</v>
      </c>
      <c r="AQ32" s="26">
        <f t="shared" si="7"/>
        <v>73.881623392500003</v>
      </c>
      <c r="AR32" s="26">
        <f t="shared" si="7"/>
        <v>76.129064732499998</v>
      </c>
      <c r="AS32" s="26">
        <f t="shared" si="7"/>
        <v>78.449755765000006</v>
      </c>
      <c r="AT32" s="26">
        <f t="shared" si="7"/>
        <v>80.846211154999992</v>
      </c>
      <c r="AU32" s="26">
        <f t="shared" si="7"/>
        <v>83.321008579999997</v>
      </c>
      <c r="AV32" s="26">
        <f t="shared" si="7"/>
        <v>85.188909422500004</v>
      </c>
      <c r="AW32" s="26">
        <f t="shared" si="7"/>
        <v>87.100260585000001</v>
      </c>
      <c r="AX32" s="26">
        <f t="shared" si="7"/>
        <v>89.056107252499999</v>
      </c>
      <c r="AY32" s="26">
        <f t="shared" si="7"/>
        <v>91.057505829999997</v>
      </c>
      <c r="AZ32" s="26">
        <f t="shared" si="7"/>
        <v>93.105546220000008</v>
      </c>
      <c r="BA32" s="26">
        <f t="shared" si="7"/>
        <v>95.201333622500002</v>
      </c>
      <c r="BB32" s="26">
        <f t="shared" si="7"/>
        <v>97.346000300000014</v>
      </c>
      <c r="BC32" s="26">
        <f t="shared" si="7"/>
        <v>99.540737875000005</v>
      </c>
      <c r="BD32" s="26">
        <f t="shared" si="7"/>
        <v>101.78675556</v>
      </c>
      <c r="BE32" s="26">
        <f t="shared" si="7"/>
        <v>115.74657701250001</v>
      </c>
    </row>
    <row r="33" spans="1:57" x14ac:dyDescent="0.35">
      <c r="A33" s="15" t="s">
        <v>27</v>
      </c>
      <c r="B33" s="38">
        <f>'Input Data'!B20*B22</f>
        <v>0</v>
      </c>
      <c r="C33" s="38">
        <f>'Input Data'!C20*C22</f>
        <v>0</v>
      </c>
      <c r="D33" s="38">
        <f>'Input Data'!D20*D22</f>
        <v>0</v>
      </c>
      <c r="E33" s="38">
        <f>'Input Data'!E20*E22</f>
        <v>0</v>
      </c>
      <c r="F33" s="38">
        <f>'Input Data'!F20*F22</f>
        <v>0.69453114436830343</v>
      </c>
      <c r="G33" s="38">
        <f>'Input Data'!G20*G22</f>
        <v>1.3382388700580354</v>
      </c>
      <c r="H33" s="38">
        <f>'Input Data'!H20*H22</f>
        <v>3.8274630563906245</v>
      </c>
      <c r="I33" s="38">
        <f>'Input Data'!I20*I22</f>
        <v>5.3969341579866059</v>
      </c>
      <c r="J33" s="38">
        <f>'Input Data'!J20*J22</f>
        <v>7.1348261955970989</v>
      </c>
      <c r="K33" s="38">
        <f>'Input Data'!K20*K22</f>
        <v>9.0558063963950879</v>
      </c>
      <c r="L33" s="38">
        <f>'Input Data'!L20*L22</f>
        <v>11.175810270867187</v>
      </c>
      <c r="M33" s="38">
        <f>'Input Data'!M20*M22</f>
        <v>12.371397307110653</v>
      </c>
      <c r="N33" s="38">
        <f>'Input Data'!N20*N22</f>
        <v>13.669152613501641</v>
      </c>
      <c r="O33" s="38">
        <f>'Input Data'!O20*O22</f>
        <v>15.077457453884627</v>
      </c>
      <c r="P33" s="38">
        <f>'Input Data'!P20*P22</f>
        <v>16.60540440482654</v>
      </c>
      <c r="Q33" s="38">
        <f>'Input Data'!Q20*Q22</f>
        <v>18.2628255324591</v>
      </c>
      <c r="R33" s="38">
        <f>'Input Data'!R20*R22</f>
        <v>19.237657622182333</v>
      </c>
      <c r="S33" s="38">
        <f>'Input Data'!S20*S22</f>
        <v>20.286150302941195</v>
      </c>
      <c r="T33" s="38">
        <f>'Input Data'!T20*T22</f>
        <v>21.412730371029031</v>
      </c>
      <c r="U33" s="38">
        <f>'Input Data'!U20*U22</f>
        <v>22.622355010571553</v>
      </c>
      <c r="V33" s="38">
        <f>'Input Data'!V20*V22</f>
        <v>24.553707969585751</v>
      </c>
      <c r="W33" s="38">
        <f>'Input Data'!W20*W22</f>
        <v>26.10464733290187</v>
      </c>
      <c r="X33" s="38">
        <f>'Input Data'!X20*X22</f>
        <v>27.764538824293822</v>
      </c>
      <c r="Y33" s="38">
        <f>'Input Data'!Y20*Y22</f>
        <v>29.541517856524184</v>
      </c>
      <c r="Z33" s="38">
        <f>'Input Data'!Z20*Z22</f>
        <v>31.444331051137695</v>
      </c>
      <c r="AA33" s="38">
        <f>'Input Data'!AA20*AA22</f>
        <v>33.482375706817159</v>
      </c>
      <c r="AB33" s="38">
        <f>'Input Data'!AB20*AB22</f>
        <v>35.149976630611178</v>
      </c>
      <c r="AC33" s="38">
        <f>'Input Data'!AC20*AC22</f>
        <v>36.912208240931768</v>
      </c>
      <c r="AD33" s="38">
        <f>'Input Data'!AD20*AD22</f>
        <v>38.774476341077062</v>
      </c>
      <c r="AE33" s="38">
        <f>'Input Data'!AE20*AE22</f>
        <v>40.7425100880344</v>
      </c>
      <c r="AF33" s="38">
        <f>'Input Data'!AF20*AF22</f>
        <v>42.822386884550177</v>
      </c>
      <c r="AG33" s="38">
        <f>'Input Data'!AG20*AG22</f>
        <v>45.053916021772586</v>
      </c>
      <c r="AH33" s="38">
        <f>'Input Data'!AH20*AH22</f>
        <v>47.412051045430914</v>
      </c>
      <c r="AI33" s="38">
        <f>'Input Data'!AI20*AI22</f>
        <v>49.904205151609588</v>
      </c>
      <c r="AJ33" s="38">
        <f>'Input Data'!AJ20*AJ22</f>
        <v>52.538217787927238</v>
      </c>
      <c r="AK33" s="38">
        <f>'Input Data'!AK20*AK22</f>
        <v>69.114202299949881</v>
      </c>
      <c r="AL33" s="38">
        <f>'Input Data'!AL20*AL22</f>
        <v>71.189356083423888</v>
      </c>
      <c r="AM33" s="38">
        <f>'Input Data'!AM20*AM22</f>
        <v>73.331543799814483</v>
      </c>
      <c r="AN33" s="38">
        <f>'Input Data'!AN20*AN22</f>
        <v>75.543044647430733</v>
      </c>
      <c r="AO33" s="38">
        <f>'Input Data'!AO20*AO22</f>
        <v>77.82623472026205</v>
      </c>
      <c r="AP33" s="38">
        <f>'Input Data'!AP20*AP22</f>
        <v>80.183570449607956</v>
      </c>
      <c r="AQ33" s="38">
        <f>'Input Data'!AQ20*AQ22</f>
        <v>82.617543740203828</v>
      </c>
      <c r="AR33" s="38">
        <f>'Input Data'!AR20*AR22</f>
        <v>85.13072732612163</v>
      </c>
      <c r="AS33" s="38">
        <f>'Input Data'!AS20*AS22</f>
        <v>87.72582180403387</v>
      </c>
      <c r="AT33" s="38">
        <f>'Input Data'!AT20*AT22</f>
        <v>90.405639178280552</v>
      </c>
      <c r="AU33" s="38">
        <f>'Input Data'!AU20*AU22</f>
        <v>93.173061916433824</v>
      </c>
      <c r="AV33" s="38">
        <f>'Input Data'!AV20*AV22</f>
        <v>95.261827328879718</v>
      </c>
      <c r="AW33" s="38">
        <f>'Input Data'!AW20*AW22</f>
        <v>97.399180719611564</v>
      </c>
      <c r="AX33" s="38">
        <f>'Input Data'!AX20*AX22</f>
        <v>99.586290858527605</v>
      </c>
      <c r="AY33" s="38">
        <f>'Input Data'!AY20*AY22</f>
        <v>101.82433906220274</v>
      </c>
      <c r="AZ33" s="38">
        <f>'Input Data'!AZ20*AZ22</f>
        <v>104.11454410552759</v>
      </c>
      <c r="BA33" s="38">
        <f>'Input Data'!BA20*BA22</f>
        <v>106.45814186970162</v>
      </c>
      <c r="BB33" s="38">
        <f>'Input Data'!BB20*BB22</f>
        <v>108.85639849835202</v>
      </c>
      <c r="BC33" s="38">
        <f>'Input Data'!BC20*BC22</f>
        <v>111.31064651395853</v>
      </c>
      <c r="BD33" s="38">
        <f>'Input Data'!BD20*BD22</f>
        <v>113.82223810888003</v>
      </c>
      <c r="BE33" s="38">
        <f>'Input Data'!BE20*BE22</f>
        <v>129.43269855220638</v>
      </c>
    </row>
    <row r="34" spans="1:57" x14ac:dyDescent="0.35">
      <c r="A34" s="22" t="s">
        <v>16</v>
      </c>
      <c r="B34" s="37">
        <f>0.3*B22</f>
        <v>6.5048430000000002</v>
      </c>
      <c r="C34" s="37">
        <f t="shared" ref="C34:BE34" si="8">0.3*C22</f>
        <v>7.1442059999999996</v>
      </c>
      <c r="D34" s="37">
        <f t="shared" si="8"/>
        <v>6.9086657427000002</v>
      </c>
      <c r="E34" s="37">
        <f t="shared" si="8"/>
        <v>6.6731254853999991</v>
      </c>
      <c r="F34" s="37">
        <f t="shared" si="8"/>
        <v>6.4375852277999996</v>
      </c>
      <c r="G34" s="37">
        <f t="shared" si="8"/>
        <v>6.2020449701999993</v>
      </c>
      <c r="H34" s="37">
        <f t="shared" si="8"/>
        <v>11.8255410294</v>
      </c>
      <c r="I34" s="37">
        <f t="shared" si="8"/>
        <v>12.505999152299999</v>
      </c>
      <c r="J34" s="37">
        <f t="shared" si="8"/>
        <v>13.226491595700002</v>
      </c>
      <c r="K34" s="37">
        <f t="shared" si="8"/>
        <v>13.989659536499998</v>
      </c>
      <c r="L34" s="37">
        <f t="shared" si="8"/>
        <v>14.798314289699999</v>
      </c>
      <c r="M34" s="37">
        <f t="shared" si="8"/>
        <v>15.649292581799999</v>
      </c>
      <c r="N34" s="37">
        <f t="shared" si="8"/>
        <v>16.55116821</v>
      </c>
      <c r="O34" s="37">
        <f t="shared" si="8"/>
        <v>17.507408813999998</v>
      </c>
      <c r="P34" s="37">
        <f t="shared" si="8"/>
        <v>18.521728803000002</v>
      </c>
      <c r="Q34" s="37">
        <f t="shared" si="8"/>
        <v>19.598072810999998</v>
      </c>
      <c r="R34" s="37">
        <f t="shared" si="8"/>
        <v>20.644177656</v>
      </c>
      <c r="S34" s="37">
        <f t="shared" si="8"/>
        <v>21.769328628</v>
      </c>
      <c r="T34" s="37">
        <f t="shared" si="8"/>
        <v>22.978276179000002</v>
      </c>
      <c r="U34" s="37">
        <f t="shared" si="8"/>
        <v>24.276339927000002</v>
      </c>
      <c r="V34" s="37">
        <f t="shared" si="8"/>
        <v>26.348899611000004</v>
      </c>
      <c r="W34" s="37">
        <f t="shared" si="8"/>
        <v>28.013232575999996</v>
      </c>
      <c r="X34" s="37">
        <f t="shared" si="8"/>
        <v>29.794483469999999</v>
      </c>
      <c r="Y34" s="37">
        <f t="shared" si="8"/>
        <v>31.701382508999998</v>
      </c>
      <c r="Z34" s="37">
        <f t="shared" si="8"/>
        <v>33.743315805000002</v>
      </c>
      <c r="AA34" s="37">
        <f t="shared" si="8"/>
        <v>35.93036772</v>
      </c>
      <c r="AB34" s="37">
        <f t="shared" si="8"/>
        <v>37.719891705000002</v>
      </c>
      <c r="AC34" s="37">
        <f t="shared" si="8"/>
        <v>39.610965096000001</v>
      </c>
      <c r="AD34" s="37">
        <f t="shared" si="8"/>
        <v>41.609388930000001</v>
      </c>
      <c r="AE34" s="37">
        <f t="shared" si="8"/>
        <v>43.721311238999995</v>
      </c>
      <c r="AF34" s="37">
        <f t="shared" si="8"/>
        <v>45.953253762000003</v>
      </c>
      <c r="AG34" s="37">
        <f t="shared" si="8"/>
        <v>48.347936361000002</v>
      </c>
      <c r="AH34" s="37">
        <f t="shared" si="8"/>
        <v>50.878481364000002</v>
      </c>
      <c r="AI34" s="37">
        <f t="shared" si="8"/>
        <v>53.552843967000008</v>
      </c>
      <c r="AJ34" s="37">
        <f t="shared" si="8"/>
        <v>56.379436781999999</v>
      </c>
      <c r="AK34" s="37">
        <f t="shared" si="8"/>
        <v>74.167338813000001</v>
      </c>
      <c r="AL34" s="37">
        <f t="shared" si="8"/>
        <v>76.394213010000001</v>
      </c>
      <c r="AM34" s="37">
        <f t="shared" si="8"/>
        <v>78.693022181999993</v>
      </c>
      <c r="AN34" s="37">
        <f t="shared" si="8"/>
        <v>81.066212166</v>
      </c>
      <c r="AO34" s="37">
        <f t="shared" si="8"/>
        <v>83.516332778999995</v>
      </c>
      <c r="AP34" s="37">
        <f t="shared" si="8"/>
        <v>86.046020048999992</v>
      </c>
      <c r="AQ34" s="37">
        <f t="shared" si="8"/>
        <v>88.657948071000007</v>
      </c>
      <c r="AR34" s="37">
        <f t="shared" si="8"/>
        <v>91.354877678999998</v>
      </c>
      <c r="AS34" s="37">
        <f t="shared" si="8"/>
        <v>94.139706918000002</v>
      </c>
      <c r="AT34" s="37">
        <f t="shared" si="8"/>
        <v>97.01545338599999</v>
      </c>
      <c r="AU34" s="37">
        <f t="shared" si="8"/>
        <v>99.985210295999991</v>
      </c>
      <c r="AV34" s="37">
        <f t="shared" si="8"/>
        <v>102.226691307</v>
      </c>
      <c r="AW34" s="37">
        <f t="shared" si="8"/>
        <v>104.520312702</v>
      </c>
      <c r="AX34" s="37">
        <f t="shared" si="8"/>
        <v>106.867328703</v>
      </c>
      <c r="AY34" s="37">
        <f t="shared" si="8"/>
        <v>109.26900699599999</v>
      </c>
      <c r="AZ34" s="37">
        <f t="shared" si="8"/>
        <v>111.726655464</v>
      </c>
      <c r="BA34" s="37">
        <f t="shared" si="8"/>
        <v>114.241600347</v>
      </c>
      <c r="BB34" s="37">
        <f t="shared" si="8"/>
        <v>116.81520036000001</v>
      </c>
      <c r="BC34" s="37">
        <f t="shared" si="8"/>
        <v>119.44888545000001</v>
      </c>
      <c r="BD34" s="37">
        <f t="shared" si="8"/>
        <v>122.14410667199999</v>
      </c>
      <c r="BE34" s="37">
        <f t="shared" si="8"/>
        <v>138.89589241500002</v>
      </c>
    </row>
    <row r="35" spans="1:57" x14ac:dyDescent="0.35">
      <c r="A35" s="7" t="s">
        <v>57</v>
      </c>
      <c r="B35" s="7"/>
      <c r="C35" s="7"/>
      <c r="D35" s="7"/>
      <c r="E35" s="7"/>
      <c r="F35" s="7"/>
      <c r="G35" s="7"/>
      <c r="H35" s="7"/>
      <c r="I35" s="7"/>
      <c r="J35" s="7"/>
      <c r="K35" s="7"/>
    </row>
    <row r="36" spans="1:57" x14ac:dyDescent="0.35">
      <c r="B36" t="s">
        <v>58</v>
      </c>
    </row>
    <row r="37" spans="1:57" x14ac:dyDescent="0.35">
      <c r="A37" s="20" t="s">
        <v>53</v>
      </c>
      <c r="B37" s="5">
        <v>0</v>
      </c>
    </row>
    <row r="38" spans="1:57" x14ac:dyDescent="0.35">
      <c r="A38" s="20" t="s">
        <v>45</v>
      </c>
      <c r="B38" s="5">
        <v>0</v>
      </c>
    </row>
    <row r="39" spans="1:57" x14ac:dyDescent="0.35">
      <c r="A39" s="20" t="s">
        <v>38</v>
      </c>
      <c r="B39" s="5">
        <v>0</v>
      </c>
    </row>
    <row r="40" spans="1:57" x14ac:dyDescent="0.35">
      <c r="A40" s="20" t="s">
        <v>37</v>
      </c>
      <c r="B40" s="5">
        <v>0</v>
      </c>
    </row>
    <row r="41" spans="1:57" x14ac:dyDescent="0.35">
      <c r="A41" s="20" t="s">
        <v>44</v>
      </c>
      <c r="B41" s="5">
        <v>0</v>
      </c>
    </row>
    <row r="42" spans="1:57" x14ac:dyDescent="0.35">
      <c r="A42" s="20" t="s">
        <v>33</v>
      </c>
      <c r="B42">
        <v>1.587027</v>
      </c>
    </row>
    <row r="43" spans="1:57" x14ac:dyDescent="0.35">
      <c r="A43" s="20" t="s">
        <v>32</v>
      </c>
      <c r="B43">
        <v>1.3213937</v>
      </c>
    </row>
    <row r="44" spans="1:57" x14ac:dyDescent="0.35">
      <c r="A44" s="20" t="s">
        <v>34</v>
      </c>
      <c r="B44" s="5">
        <v>0</v>
      </c>
    </row>
    <row r="45" spans="1:57" x14ac:dyDescent="0.35">
      <c r="A45" s="20" t="s">
        <v>39</v>
      </c>
      <c r="B45" s="5">
        <v>0</v>
      </c>
    </row>
    <row r="46" spans="1:57" x14ac:dyDescent="0.35">
      <c r="A46" s="20" t="s">
        <v>40</v>
      </c>
      <c r="B46">
        <v>1.2902233000000001</v>
      </c>
    </row>
    <row r="47" spans="1:57" x14ac:dyDescent="0.35">
      <c r="A47" s="20" t="s">
        <v>42</v>
      </c>
      <c r="B47" s="5">
        <v>0</v>
      </c>
    </row>
    <row r="48" spans="1:57" x14ac:dyDescent="0.35">
      <c r="A48" s="20" t="s">
        <v>43</v>
      </c>
      <c r="B48">
        <v>1.3504989000000001</v>
      </c>
    </row>
    <row r="49" spans="1:51" x14ac:dyDescent="0.35">
      <c r="A49" s="20" t="s">
        <v>35</v>
      </c>
      <c r="B49" s="5">
        <v>0</v>
      </c>
    </row>
    <row r="50" spans="1:51" x14ac:dyDescent="0.35">
      <c r="A50" s="20" t="s">
        <v>36</v>
      </c>
      <c r="B50">
        <v>1.19265</v>
      </c>
    </row>
    <row r="52" spans="1:51" ht="36" customHeight="1" x14ac:dyDescent="0.35">
      <c r="A52" s="41" t="s">
        <v>59</v>
      </c>
      <c r="B52" s="41"/>
      <c r="C52" s="41"/>
      <c r="D52" s="41"/>
      <c r="E52" s="41"/>
      <c r="F52" s="41"/>
      <c r="G52" s="41"/>
      <c r="H52" s="41"/>
      <c r="I52" s="41"/>
      <c r="J52" s="41"/>
      <c r="K52" s="41"/>
      <c r="L52" s="41"/>
      <c r="M52" s="41"/>
      <c r="N52" s="41"/>
      <c r="O52" s="41"/>
      <c r="P52" s="41"/>
    </row>
    <row r="53" spans="1:51" ht="17.149999999999999" customHeight="1" x14ac:dyDescent="0.35">
      <c r="A53" s="45" t="s">
        <v>49</v>
      </c>
      <c r="B53" s="45"/>
      <c r="C53" s="45"/>
      <c r="D53" s="34"/>
      <c r="E53" s="34"/>
      <c r="F53" s="34"/>
      <c r="G53" s="34"/>
      <c r="H53" s="34"/>
      <c r="I53" s="34"/>
      <c r="J53" s="34"/>
      <c r="K53" s="34"/>
      <c r="L53" s="34"/>
      <c r="M53" s="34"/>
      <c r="N53" s="34"/>
      <c r="O53" s="34"/>
      <c r="P53" s="34"/>
    </row>
    <row r="54" spans="1:51" x14ac:dyDescent="0.35">
      <c r="B54" s="25">
        <v>2021</v>
      </c>
      <c r="C54" s="25">
        <v>2022</v>
      </c>
      <c r="D54" s="25">
        <v>2023</v>
      </c>
      <c r="E54" s="25">
        <v>2024</v>
      </c>
      <c r="F54" s="25">
        <v>2025</v>
      </c>
      <c r="G54" s="25">
        <v>2026</v>
      </c>
      <c r="H54" s="25">
        <v>2027</v>
      </c>
      <c r="I54" s="25">
        <v>2028</v>
      </c>
      <c r="J54" s="25">
        <v>2029</v>
      </c>
      <c r="K54" s="25">
        <v>2030</v>
      </c>
      <c r="L54" s="25">
        <v>2031</v>
      </c>
      <c r="M54" s="25">
        <v>2032</v>
      </c>
      <c r="N54" s="25">
        <v>2033</v>
      </c>
      <c r="O54" s="25">
        <v>2034</v>
      </c>
      <c r="P54" s="25">
        <v>2035</v>
      </c>
      <c r="Q54" s="25">
        <v>2036</v>
      </c>
      <c r="R54" s="25">
        <v>2037</v>
      </c>
      <c r="S54" s="25">
        <v>2038</v>
      </c>
      <c r="T54" s="25">
        <v>2039</v>
      </c>
      <c r="U54" s="25">
        <v>2040</v>
      </c>
      <c r="V54" s="25">
        <v>2041</v>
      </c>
      <c r="W54" s="25">
        <v>2042</v>
      </c>
      <c r="X54" s="25">
        <v>2043</v>
      </c>
      <c r="Y54" s="25">
        <v>2044</v>
      </c>
      <c r="Z54" s="25">
        <v>2045</v>
      </c>
      <c r="AA54" s="25">
        <v>2046</v>
      </c>
      <c r="AB54" s="25">
        <v>2047</v>
      </c>
      <c r="AC54" s="25">
        <v>2048</v>
      </c>
      <c r="AD54" s="25">
        <v>2049</v>
      </c>
      <c r="AE54" s="25">
        <v>2050</v>
      </c>
      <c r="AF54" s="25">
        <v>2051</v>
      </c>
      <c r="AG54" s="25">
        <v>2052</v>
      </c>
      <c r="AH54" s="25">
        <v>2053</v>
      </c>
      <c r="AI54" s="25">
        <v>2054</v>
      </c>
      <c r="AJ54" s="25">
        <v>2055</v>
      </c>
      <c r="AK54" s="25">
        <v>2056</v>
      </c>
      <c r="AL54" s="25">
        <v>2057</v>
      </c>
      <c r="AM54" s="25">
        <v>2058</v>
      </c>
      <c r="AN54" s="25">
        <v>2059</v>
      </c>
      <c r="AO54" s="25">
        <v>2060</v>
      </c>
      <c r="AP54" s="25">
        <v>2061</v>
      </c>
      <c r="AQ54" s="25">
        <v>2062</v>
      </c>
      <c r="AR54" s="25">
        <v>2063</v>
      </c>
      <c r="AS54" s="25">
        <v>2064</v>
      </c>
      <c r="AT54" s="25">
        <v>2065</v>
      </c>
      <c r="AU54" s="25">
        <v>2066</v>
      </c>
      <c r="AV54" s="25">
        <v>2067</v>
      </c>
      <c r="AW54" s="25">
        <v>2068</v>
      </c>
      <c r="AX54" s="25">
        <v>2069</v>
      </c>
      <c r="AY54" s="25">
        <v>2070</v>
      </c>
    </row>
    <row r="55" spans="1:51" x14ac:dyDescent="0.35">
      <c r="A55" s="15" t="s">
        <v>53</v>
      </c>
      <c r="B55" s="26">
        <f>IF((0.05*$B37)&gt;0, 0.05*$B37,99999)</f>
        <v>99999</v>
      </c>
      <c r="C55" s="26">
        <f t="shared" ref="C55:AY60" si="9">IF((0.05*$B37)&gt;0, 0.05*$B37,99999)</f>
        <v>99999</v>
      </c>
      <c r="D55" s="26">
        <f t="shared" si="9"/>
        <v>99999</v>
      </c>
      <c r="E55" s="26">
        <f t="shared" si="9"/>
        <v>99999</v>
      </c>
      <c r="F55" s="26">
        <f t="shared" si="9"/>
        <v>99999</v>
      </c>
      <c r="G55" s="26">
        <f t="shared" si="9"/>
        <v>99999</v>
      </c>
      <c r="H55" s="26">
        <f t="shared" si="9"/>
        <v>99999</v>
      </c>
      <c r="I55" s="26">
        <f t="shared" si="9"/>
        <v>99999</v>
      </c>
      <c r="J55" s="26">
        <f t="shared" si="9"/>
        <v>99999</v>
      </c>
      <c r="K55" s="26">
        <f t="shared" si="9"/>
        <v>99999</v>
      </c>
      <c r="L55" s="26">
        <f t="shared" si="9"/>
        <v>99999</v>
      </c>
      <c r="M55" s="26">
        <f t="shared" si="9"/>
        <v>99999</v>
      </c>
      <c r="N55" s="26">
        <f t="shared" si="9"/>
        <v>99999</v>
      </c>
      <c r="O55" s="26">
        <f t="shared" si="9"/>
        <v>99999</v>
      </c>
      <c r="P55" s="26">
        <f t="shared" si="9"/>
        <v>99999</v>
      </c>
      <c r="Q55" s="26">
        <f t="shared" si="9"/>
        <v>99999</v>
      </c>
      <c r="R55" s="26">
        <f t="shared" si="9"/>
        <v>99999</v>
      </c>
      <c r="S55" s="26">
        <f t="shared" si="9"/>
        <v>99999</v>
      </c>
      <c r="T55" s="26">
        <f t="shared" si="9"/>
        <v>99999</v>
      </c>
      <c r="U55" s="26">
        <f t="shared" si="9"/>
        <v>99999</v>
      </c>
      <c r="V55" s="26">
        <f t="shared" si="9"/>
        <v>99999</v>
      </c>
      <c r="W55" s="26">
        <f t="shared" si="9"/>
        <v>99999</v>
      </c>
      <c r="X55" s="26">
        <f t="shared" si="9"/>
        <v>99999</v>
      </c>
      <c r="Y55" s="26">
        <f t="shared" si="9"/>
        <v>99999</v>
      </c>
      <c r="Z55" s="26">
        <f t="shared" si="9"/>
        <v>99999</v>
      </c>
      <c r="AA55" s="26">
        <f t="shared" si="9"/>
        <v>99999</v>
      </c>
      <c r="AB55" s="26">
        <f t="shared" si="9"/>
        <v>99999</v>
      </c>
      <c r="AC55" s="26">
        <f t="shared" si="9"/>
        <v>99999</v>
      </c>
      <c r="AD55" s="26">
        <f t="shared" si="9"/>
        <v>99999</v>
      </c>
      <c r="AE55" s="26">
        <f t="shared" si="9"/>
        <v>99999</v>
      </c>
      <c r="AF55" s="26">
        <f t="shared" si="9"/>
        <v>99999</v>
      </c>
      <c r="AG55" s="26">
        <f t="shared" si="9"/>
        <v>99999</v>
      </c>
      <c r="AH55" s="26">
        <f t="shared" si="9"/>
        <v>99999</v>
      </c>
      <c r="AI55" s="26">
        <f t="shared" si="9"/>
        <v>99999</v>
      </c>
      <c r="AJ55" s="26">
        <f t="shared" si="9"/>
        <v>99999</v>
      </c>
      <c r="AK55" s="26">
        <f t="shared" si="9"/>
        <v>99999</v>
      </c>
      <c r="AL55" s="26">
        <f t="shared" si="9"/>
        <v>99999</v>
      </c>
      <c r="AM55" s="26">
        <f t="shared" si="9"/>
        <v>99999</v>
      </c>
      <c r="AN55" s="26">
        <f t="shared" si="9"/>
        <v>99999</v>
      </c>
      <c r="AO55" s="26">
        <f t="shared" si="9"/>
        <v>99999</v>
      </c>
      <c r="AP55" s="26">
        <f t="shared" si="9"/>
        <v>99999</v>
      </c>
      <c r="AQ55" s="26">
        <f t="shared" si="9"/>
        <v>99999</v>
      </c>
      <c r="AR55" s="26">
        <f t="shared" si="9"/>
        <v>99999</v>
      </c>
      <c r="AS55" s="26">
        <f t="shared" si="9"/>
        <v>99999</v>
      </c>
      <c r="AT55" s="26">
        <f t="shared" si="9"/>
        <v>99999</v>
      </c>
      <c r="AU55" s="26">
        <f t="shared" si="9"/>
        <v>99999</v>
      </c>
      <c r="AV55" s="26">
        <f t="shared" si="9"/>
        <v>99999</v>
      </c>
      <c r="AW55" s="26">
        <f t="shared" si="9"/>
        <v>99999</v>
      </c>
      <c r="AX55" s="26">
        <f t="shared" si="9"/>
        <v>99999</v>
      </c>
      <c r="AY55" s="26">
        <f t="shared" si="9"/>
        <v>99999</v>
      </c>
    </row>
    <row r="56" spans="1:51" x14ac:dyDescent="0.35">
      <c r="A56" s="15" t="s">
        <v>45</v>
      </c>
      <c r="B56" s="26">
        <f t="shared" ref="B56:Q68" si="10">IF((0.05*$B38)&gt;0, 0.05*$B38,99999)</f>
        <v>99999</v>
      </c>
      <c r="C56" s="26">
        <f t="shared" si="10"/>
        <v>99999</v>
      </c>
      <c r="D56" s="26">
        <f t="shared" si="10"/>
        <v>99999</v>
      </c>
      <c r="E56" s="26">
        <f t="shared" si="10"/>
        <v>99999</v>
      </c>
      <c r="F56" s="26">
        <f t="shared" si="10"/>
        <v>99999</v>
      </c>
      <c r="G56" s="26">
        <f t="shared" si="10"/>
        <v>99999</v>
      </c>
      <c r="H56" s="26">
        <f t="shared" si="10"/>
        <v>99999</v>
      </c>
      <c r="I56" s="26">
        <f t="shared" si="10"/>
        <v>99999</v>
      </c>
      <c r="J56" s="26">
        <f t="shared" si="10"/>
        <v>99999</v>
      </c>
      <c r="K56" s="26">
        <f t="shared" si="10"/>
        <v>99999</v>
      </c>
      <c r="L56" s="26">
        <f t="shared" si="10"/>
        <v>99999</v>
      </c>
      <c r="M56" s="26">
        <f t="shared" si="10"/>
        <v>99999</v>
      </c>
      <c r="N56" s="26">
        <f t="shared" si="10"/>
        <v>99999</v>
      </c>
      <c r="O56" s="26">
        <f t="shared" si="10"/>
        <v>99999</v>
      </c>
      <c r="P56" s="26">
        <f t="shared" si="10"/>
        <v>99999</v>
      </c>
      <c r="Q56" s="26">
        <f t="shared" si="10"/>
        <v>99999</v>
      </c>
      <c r="R56" s="26">
        <f t="shared" si="9"/>
        <v>99999</v>
      </c>
      <c r="S56" s="26">
        <f t="shared" si="9"/>
        <v>99999</v>
      </c>
      <c r="T56" s="26">
        <f t="shared" si="9"/>
        <v>99999</v>
      </c>
      <c r="U56" s="26">
        <f t="shared" si="9"/>
        <v>99999</v>
      </c>
      <c r="V56" s="26">
        <f t="shared" si="9"/>
        <v>99999</v>
      </c>
      <c r="W56" s="26">
        <f t="shared" si="9"/>
        <v>99999</v>
      </c>
      <c r="X56" s="26">
        <f t="shared" si="9"/>
        <v>99999</v>
      </c>
      <c r="Y56" s="26">
        <f t="shared" si="9"/>
        <v>99999</v>
      </c>
      <c r="Z56" s="26">
        <f t="shared" si="9"/>
        <v>99999</v>
      </c>
      <c r="AA56" s="26">
        <f t="shared" si="9"/>
        <v>99999</v>
      </c>
      <c r="AB56" s="26">
        <f t="shared" si="9"/>
        <v>99999</v>
      </c>
      <c r="AC56" s="26">
        <f t="shared" si="9"/>
        <v>99999</v>
      </c>
      <c r="AD56" s="26">
        <f t="shared" si="9"/>
        <v>99999</v>
      </c>
      <c r="AE56" s="26">
        <f t="shared" si="9"/>
        <v>99999</v>
      </c>
      <c r="AF56" s="26">
        <f t="shared" si="9"/>
        <v>99999</v>
      </c>
      <c r="AG56" s="26">
        <f t="shared" si="9"/>
        <v>99999</v>
      </c>
      <c r="AH56" s="26">
        <f t="shared" si="9"/>
        <v>99999</v>
      </c>
      <c r="AI56" s="26">
        <f t="shared" si="9"/>
        <v>99999</v>
      </c>
      <c r="AJ56" s="26">
        <f t="shared" si="9"/>
        <v>99999</v>
      </c>
      <c r="AK56" s="26">
        <f t="shared" si="9"/>
        <v>99999</v>
      </c>
      <c r="AL56" s="26">
        <f t="shared" si="9"/>
        <v>99999</v>
      </c>
      <c r="AM56" s="26">
        <f t="shared" si="9"/>
        <v>99999</v>
      </c>
      <c r="AN56" s="26">
        <f t="shared" si="9"/>
        <v>99999</v>
      </c>
      <c r="AO56" s="26">
        <f t="shared" si="9"/>
        <v>99999</v>
      </c>
      <c r="AP56" s="26">
        <f t="shared" si="9"/>
        <v>99999</v>
      </c>
      <c r="AQ56" s="26">
        <f t="shared" si="9"/>
        <v>99999</v>
      </c>
      <c r="AR56" s="26">
        <f t="shared" si="9"/>
        <v>99999</v>
      </c>
      <c r="AS56" s="26">
        <f t="shared" si="9"/>
        <v>99999</v>
      </c>
      <c r="AT56" s="26">
        <f t="shared" si="9"/>
        <v>99999</v>
      </c>
      <c r="AU56" s="26">
        <f t="shared" si="9"/>
        <v>99999</v>
      </c>
      <c r="AV56" s="26">
        <f t="shared" si="9"/>
        <v>99999</v>
      </c>
      <c r="AW56" s="26">
        <f t="shared" si="9"/>
        <v>99999</v>
      </c>
      <c r="AX56" s="26">
        <f t="shared" si="9"/>
        <v>99999</v>
      </c>
      <c r="AY56" s="26">
        <f t="shared" si="9"/>
        <v>99999</v>
      </c>
    </row>
    <row r="57" spans="1:51" x14ac:dyDescent="0.35">
      <c r="A57" s="15" t="s">
        <v>38</v>
      </c>
      <c r="B57" s="26">
        <f>IF((0.05*$B39)&gt;0, 0.05*$B39,99999)</f>
        <v>99999</v>
      </c>
      <c r="C57" s="26">
        <f t="shared" si="9"/>
        <v>99999</v>
      </c>
      <c r="D57" s="26">
        <f t="shared" si="9"/>
        <v>99999</v>
      </c>
      <c r="E57" s="26">
        <f t="shared" si="9"/>
        <v>99999</v>
      </c>
      <c r="F57" s="26">
        <f t="shared" si="9"/>
        <v>99999</v>
      </c>
      <c r="G57" s="26">
        <f t="shared" si="9"/>
        <v>99999</v>
      </c>
      <c r="H57" s="26">
        <f t="shared" si="9"/>
        <v>99999</v>
      </c>
      <c r="I57" s="26">
        <f t="shared" si="9"/>
        <v>99999</v>
      </c>
      <c r="J57" s="26">
        <f t="shared" si="9"/>
        <v>99999</v>
      </c>
      <c r="K57" s="26">
        <f t="shared" si="9"/>
        <v>99999</v>
      </c>
      <c r="L57" s="26">
        <f t="shared" si="9"/>
        <v>99999</v>
      </c>
      <c r="M57" s="26">
        <f t="shared" si="9"/>
        <v>99999</v>
      </c>
      <c r="N57" s="26">
        <f t="shared" si="9"/>
        <v>99999</v>
      </c>
      <c r="O57" s="26">
        <f t="shared" si="9"/>
        <v>99999</v>
      </c>
      <c r="P57" s="26">
        <f t="shared" si="9"/>
        <v>99999</v>
      </c>
      <c r="Q57" s="26">
        <f t="shared" si="9"/>
        <v>99999</v>
      </c>
      <c r="R57" s="26">
        <f t="shared" si="9"/>
        <v>99999</v>
      </c>
      <c r="S57" s="26">
        <f t="shared" si="9"/>
        <v>99999</v>
      </c>
      <c r="T57" s="26">
        <f t="shared" si="9"/>
        <v>99999</v>
      </c>
      <c r="U57" s="26">
        <f t="shared" si="9"/>
        <v>99999</v>
      </c>
      <c r="V57" s="26">
        <f t="shared" si="9"/>
        <v>99999</v>
      </c>
      <c r="W57" s="26">
        <f t="shared" si="9"/>
        <v>99999</v>
      </c>
      <c r="X57" s="26">
        <f t="shared" si="9"/>
        <v>99999</v>
      </c>
      <c r="Y57" s="26">
        <f t="shared" si="9"/>
        <v>99999</v>
      </c>
      <c r="Z57" s="26">
        <f t="shared" si="9"/>
        <v>99999</v>
      </c>
      <c r="AA57" s="26">
        <f t="shared" si="9"/>
        <v>99999</v>
      </c>
      <c r="AB57" s="26">
        <f t="shared" si="9"/>
        <v>99999</v>
      </c>
      <c r="AC57" s="26">
        <f t="shared" si="9"/>
        <v>99999</v>
      </c>
      <c r="AD57" s="26">
        <f t="shared" si="9"/>
        <v>99999</v>
      </c>
      <c r="AE57" s="26">
        <f t="shared" si="9"/>
        <v>99999</v>
      </c>
      <c r="AF57" s="26">
        <f t="shared" si="9"/>
        <v>99999</v>
      </c>
      <c r="AG57" s="26">
        <f t="shared" si="9"/>
        <v>99999</v>
      </c>
      <c r="AH57" s="26">
        <f t="shared" si="9"/>
        <v>99999</v>
      </c>
      <c r="AI57" s="26">
        <f t="shared" si="9"/>
        <v>99999</v>
      </c>
      <c r="AJ57" s="26">
        <f t="shared" si="9"/>
        <v>99999</v>
      </c>
      <c r="AK57" s="26">
        <f t="shared" si="9"/>
        <v>99999</v>
      </c>
      <c r="AL57" s="26">
        <f t="shared" si="9"/>
        <v>99999</v>
      </c>
      <c r="AM57" s="26">
        <f t="shared" si="9"/>
        <v>99999</v>
      </c>
      <c r="AN57" s="26">
        <f t="shared" si="9"/>
        <v>99999</v>
      </c>
      <c r="AO57" s="26">
        <f t="shared" si="9"/>
        <v>99999</v>
      </c>
      <c r="AP57" s="26">
        <f t="shared" si="9"/>
        <v>99999</v>
      </c>
      <c r="AQ57" s="26">
        <f t="shared" si="9"/>
        <v>99999</v>
      </c>
      <c r="AR57" s="26">
        <f t="shared" si="9"/>
        <v>99999</v>
      </c>
      <c r="AS57" s="26">
        <f t="shared" si="9"/>
        <v>99999</v>
      </c>
      <c r="AT57" s="26">
        <f t="shared" si="9"/>
        <v>99999</v>
      </c>
      <c r="AU57" s="26">
        <f t="shared" si="9"/>
        <v>99999</v>
      </c>
      <c r="AV57" s="26">
        <f t="shared" si="9"/>
        <v>99999</v>
      </c>
      <c r="AW57" s="26">
        <f t="shared" si="9"/>
        <v>99999</v>
      </c>
      <c r="AX57" s="26">
        <f t="shared" si="9"/>
        <v>99999</v>
      </c>
      <c r="AY57" s="26">
        <f t="shared" si="9"/>
        <v>99999</v>
      </c>
    </row>
    <row r="58" spans="1:51" x14ac:dyDescent="0.35">
      <c r="A58" s="15" t="s">
        <v>37</v>
      </c>
      <c r="B58" s="26">
        <f t="shared" si="10"/>
        <v>99999</v>
      </c>
      <c r="C58" s="26">
        <f t="shared" si="9"/>
        <v>99999</v>
      </c>
      <c r="D58" s="26">
        <f t="shared" si="9"/>
        <v>99999</v>
      </c>
      <c r="E58" s="26">
        <f t="shared" si="9"/>
        <v>99999</v>
      </c>
      <c r="F58" s="26">
        <f t="shared" si="9"/>
        <v>99999</v>
      </c>
      <c r="G58" s="26">
        <f t="shared" si="9"/>
        <v>99999</v>
      </c>
      <c r="H58" s="26">
        <f t="shared" si="9"/>
        <v>99999</v>
      </c>
      <c r="I58" s="26">
        <f t="shared" si="9"/>
        <v>99999</v>
      </c>
      <c r="J58" s="26">
        <f t="shared" si="9"/>
        <v>99999</v>
      </c>
      <c r="K58" s="26">
        <f t="shared" si="9"/>
        <v>99999</v>
      </c>
      <c r="L58" s="26">
        <f t="shared" si="9"/>
        <v>99999</v>
      </c>
      <c r="M58" s="26">
        <f t="shared" si="9"/>
        <v>99999</v>
      </c>
      <c r="N58" s="26">
        <f t="shared" si="9"/>
        <v>99999</v>
      </c>
      <c r="O58" s="26">
        <f t="shared" si="9"/>
        <v>99999</v>
      </c>
      <c r="P58" s="26">
        <f t="shared" si="9"/>
        <v>99999</v>
      </c>
      <c r="Q58" s="26">
        <f t="shared" si="9"/>
        <v>99999</v>
      </c>
      <c r="R58" s="26">
        <f t="shared" si="9"/>
        <v>99999</v>
      </c>
      <c r="S58" s="26">
        <f t="shared" si="9"/>
        <v>99999</v>
      </c>
      <c r="T58" s="26">
        <f t="shared" si="9"/>
        <v>99999</v>
      </c>
      <c r="U58" s="26">
        <f t="shared" si="9"/>
        <v>99999</v>
      </c>
      <c r="V58" s="26">
        <f t="shared" si="9"/>
        <v>99999</v>
      </c>
      <c r="W58" s="26">
        <f t="shared" si="9"/>
        <v>99999</v>
      </c>
      <c r="X58" s="26">
        <f t="shared" si="9"/>
        <v>99999</v>
      </c>
      <c r="Y58" s="26">
        <f t="shared" si="9"/>
        <v>99999</v>
      </c>
      <c r="Z58" s="26">
        <f t="shared" si="9"/>
        <v>99999</v>
      </c>
      <c r="AA58" s="26">
        <f t="shared" si="9"/>
        <v>99999</v>
      </c>
      <c r="AB58" s="26">
        <f t="shared" si="9"/>
        <v>99999</v>
      </c>
      <c r="AC58" s="26">
        <f t="shared" si="9"/>
        <v>99999</v>
      </c>
      <c r="AD58" s="26">
        <f t="shared" si="9"/>
        <v>99999</v>
      </c>
      <c r="AE58" s="26">
        <f t="shared" si="9"/>
        <v>99999</v>
      </c>
      <c r="AF58" s="26">
        <f t="shared" si="9"/>
        <v>99999</v>
      </c>
      <c r="AG58" s="26">
        <f t="shared" si="9"/>
        <v>99999</v>
      </c>
      <c r="AH58" s="26">
        <f t="shared" si="9"/>
        <v>99999</v>
      </c>
      <c r="AI58" s="26">
        <f t="shared" si="9"/>
        <v>99999</v>
      </c>
      <c r="AJ58" s="26">
        <f t="shared" si="9"/>
        <v>99999</v>
      </c>
      <c r="AK58" s="26">
        <f t="shared" si="9"/>
        <v>99999</v>
      </c>
      <c r="AL58" s="26">
        <f t="shared" si="9"/>
        <v>99999</v>
      </c>
      <c r="AM58" s="26">
        <f t="shared" si="9"/>
        <v>99999</v>
      </c>
      <c r="AN58" s="26">
        <f t="shared" si="9"/>
        <v>99999</v>
      </c>
      <c r="AO58" s="26">
        <f t="shared" si="9"/>
        <v>99999</v>
      </c>
      <c r="AP58" s="26">
        <f t="shared" si="9"/>
        <v>99999</v>
      </c>
      <c r="AQ58" s="26">
        <f t="shared" si="9"/>
        <v>99999</v>
      </c>
      <c r="AR58" s="26">
        <f t="shared" si="9"/>
        <v>99999</v>
      </c>
      <c r="AS58" s="26">
        <f t="shared" si="9"/>
        <v>99999</v>
      </c>
      <c r="AT58" s="26">
        <f t="shared" si="9"/>
        <v>99999</v>
      </c>
      <c r="AU58" s="26">
        <f t="shared" si="9"/>
        <v>99999</v>
      </c>
      <c r="AV58" s="26">
        <f t="shared" si="9"/>
        <v>99999</v>
      </c>
      <c r="AW58" s="26">
        <f t="shared" si="9"/>
        <v>99999</v>
      </c>
      <c r="AX58" s="26">
        <f t="shared" si="9"/>
        <v>99999</v>
      </c>
      <c r="AY58" s="26">
        <f t="shared" si="9"/>
        <v>99999</v>
      </c>
    </row>
    <row r="59" spans="1:51" x14ac:dyDescent="0.35">
      <c r="A59" s="15" t="s">
        <v>44</v>
      </c>
      <c r="B59" s="26">
        <f t="shared" si="10"/>
        <v>99999</v>
      </c>
      <c r="C59" s="26">
        <f t="shared" si="9"/>
        <v>99999</v>
      </c>
      <c r="D59" s="26">
        <f t="shared" si="9"/>
        <v>99999</v>
      </c>
      <c r="E59" s="26">
        <f t="shared" si="9"/>
        <v>99999</v>
      </c>
      <c r="F59" s="26">
        <f t="shared" si="9"/>
        <v>99999</v>
      </c>
      <c r="G59" s="26">
        <f t="shared" si="9"/>
        <v>99999</v>
      </c>
      <c r="H59" s="26">
        <f t="shared" si="9"/>
        <v>99999</v>
      </c>
      <c r="I59" s="26">
        <f t="shared" si="9"/>
        <v>99999</v>
      </c>
      <c r="J59" s="26">
        <f t="shared" si="9"/>
        <v>99999</v>
      </c>
      <c r="K59" s="26">
        <f t="shared" si="9"/>
        <v>99999</v>
      </c>
      <c r="L59" s="26">
        <f t="shared" si="9"/>
        <v>99999</v>
      </c>
      <c r="M59" s="26">
        <f t="shared" si="9"/>
        <v>99999</v>
      </c>
      <c r="N59" s="26">
        <f t="shared" si="9"/>
        <v>99999</v>
      </c>
      <c r="O59" s="26">
        <f t="shared" si="9"/>
        <v>99999</v>
      </c>
      <c r="P59" s="26">
        <f t="shared" si="9"/>
        <v>99999</v>
      </c>
      <c r="Q59" s="26">
        <f t="shared" si="9"/>
        <v>99999</v>
      </c>
      <c r="R59" s="26">
        <f t="shared" si="9"/>
        <v>99999</v>
      </c>
      <c r="S59" s="26">
        <f t="shared" si="9"/>
        <v>99999</v>
      </c>
      <c r="T59" s="26">
        <f t="shared" si="9"/>
        <v>99999</v>
      </c>
      <c r="U59" s="26">
        <f t="shared" si="9"/>
        <v>99999</v>
      </c>
      <c r="V59" s="26">
        <f t="shared" si="9"/>
        <v>99999</v>
      </c>
      <c r="W59" s="26">
        <f t="shared" si="9"/>
        <v>99999</v>
      </c>
      <c r="X59" s="26">
        <f t="shared" si="9"/>
        <v>99999</v>
      </c>
      <c r="Y59" s="26">
        <f t="shared" si="9"/>
        <v>99999</v>
      </c>
      <c r="Z59" s="26">
        <f t="shared" si="9"/>
        <v>99999</v>
      </c>
      <c r="AA59" s="26">
        <f t="shared" si="9"/>
        <v>99999</v>
      </c>
      <c r="AB59" s="26">
        <f t="shared" si="9"/>
        <v>99999</v>
      </c>
      <c r="AC59" s="26">
        <f t="shared" si="9"/>
        <v>99999</v>
      </c>
      <c r="AD59" s="26">
        <f t="shared" si="9"/>
        <v>99999</v>
      </c>
      <c r="AE59" s="26">
        <f t="shared" si="9"/>
        <v>99999</v>
      </c>
      <c r="AF59" s="26">
        <f t="shared" si="9"/>
        <v>99999</v>
      </c>
      <c r="AG59" s="26">
        <f t="shared" si="9"/>
        <v>99999</v>
      </c>
      <c r="AH59" s="26">
        <f t="shared" si="9"/>
        <v>99999</v>
      </c>
      <c r="AI59" s="26">
        <f t="shared" si="9"/>
        <v>99999</v>
      </c>
      <c r="AJ59" s="26">
        <f t="shared" si="9"/>
        <v>99999</v>
      </c>
      <c r="AK59" s="26">
        <f t="shared" si="9"/>
        <v>99999</v>
      </c>
      <c r="AL59" s="26">
        <f t="shared" si="9"/>
        <v>99999</v>
      </c>
      <c r="AM59" s="26">
        <f t="shared" si="9"/>
        <v>99999</v>
      </c>
      <c r="AN59" s="26">
        <f t="shared" si="9"/>
        <v>99999</v>
      </c>
      <c r="AO59" s="26">
        <f t="shared" si="9"/>
        <v>99999</v>
      </c>
      <c r="AP59" s="26">
        <f t="shared" si="9"/>
        <v>99999</v>
      </c>
      <c r="AQ59" s="26">
        <f t="shared" si="9"/>
        <v>99999</v>
      </c>
      <c r="AR59" s="26">
        <f t="shared" si="9"/>
        <v>99999</v>
      </c>
      <c r="AS59" s="26">
        <f t="shared" si="9"/>
        <v>99999</v>
      </c>
      <c r="AT59" s="26">
        <f t="shared" si="9"/>
        <v>99999</v>
      </c>
      <c r="AU59" s="26">
        <f t="shared" si="9"/>
        <v>99999</v>
      </c>
      <c r="AV59" s="26">
        <f t="shared" si="9"/>
        <v>99999</v>
      </c>
      <c r="AW59" s="26">
        <f t="shared" si="9"/>
        <v>99999</v>
      </c>
      <c r="AX59" s="26">
        <f t="shared" si="9"/>
        <v>99999</v>
      </c>
      <c r="AY59" s="26">
        <f t="shared" si="9"/>
        <v>99999</v>
      </c>
    </row>
    <row r="60" spans="1:51" x14ac:dyDescent="0.35">
      <c r="A60" s="15" t="s">
        <v>33</v>
      </c>
      <c r="B60" s="26">
        <f t="shared" si="10"/>
        <v>7.9351350000000001E-2</v>
      </c>
      <c r="C60" s="26">
        <f t="shared" si="9"/>
        <v>7.9351350000000001E-2</v>
      </c>
      <c r="D60" s="26">
        <f t="shared" si="9"/>
        <v>7.9351350000000001E-2</v>
      </c>
      <c r="E60" s="26">
        <f t="shared" si="9"/>
        <v>7.9351350000000001E-2</v>
      </c>
      <c r="F60" s="26">
        <f t="shared" si="9"/>
        <v>7.9351350000000001E-2</v>
      </c>
      <c r="G60" s="26">
        <f t="shared" si="9"/>
        <v>7.9351350000000001E-2</v>
      </c>
      <c r="H60" s="26">
        <f t="shared" si="9"/>
        <v>7.9351350000000001E-2</v>
      </c>
      <c r="I60" s="26">
        <f t="shared" si="9"/>
        <v>7.9351350000000001E-2</v>
      </c>
      <c r="J60" s="26">
        <f t="shared" si="9"/>
        <v>7.9351350000000001E-2</v>
      </c>
      <c r="K60" s="26">
        <f t="shared" si="9"/>
        <v>7.9351350000000001E-2</v>
      </c>
      <c r="L60" s="26">
        <f t="shared" si="9"/>
        <v>7.9351350000000001E-2</v>
      </c>
      <c r="M60" s="26">
        <f t="shared" si="9"/>
        <v>7.9351350000000001E-2</v>
      </c>
      <c r="N60" s="26">
        <f t="shared" si="9"/>
        <v>7.9351350000000001E-2</v>
      </c>
      <c r="O60" s="26">
        <f t="shared" si="9"/>
        <v>7.9351350000000001E-2</v>
      </c>
      <c r="P60" s="26">
        <f t="shared" si="9"/>
        <v>7.9351350000000001E-2</v>
      </c>
      <c r="Q60" s="26">
        <f t="shared" si="9"/>
        <v>7.9351350000000001E-2</v>
      </c>
      <c r="R60" s="26">
        <f t="shared" si="9"/>
        <v>7.9351350000000001E-2</v>
      </c>
      <c r="S60" s="26">
        <f t="shared" si="9"/>
        <v>7.9351350000000001E-2</v>
      </c>
      <c r="T60" s="26">
        <f t="shared" si="9"/>
        <v>7.9351350000000001E-2</v>
      </c>
      <c r="U60" s="26">
        <f t="shared" si="9"/>
        <v>7.9351350000000001E-2</v>
      </c>
      <c r="V60" s="26">
        <f t="shared" si="9"/>
        <v>7.9351350000000001E-2</v>
      </c>
      <c r="W60" s="26">
        <f t="shared" si="9"/>
        <v>7.9351350000000001E-2</v>
      </c>
      <c r="X60" s="26">
        <f t="shared" si="9"/>
        <v>7.9351350000000001E-2</v>
      </c>
      <c r="Y60" s="26">
        <f t="shared" si="9"/>
        <v>7.9351350000000001E-2</v>
      </c>
      <c r="Z60" s="26">
        <f t="shared" si="9"/>
        <v>7.9351350000000001E-2</v>
      </c>
      <c r="AA60" s="26">
        <f t="shared" si="9"/>
        <v>7.9351350000000001E-2</v>
      </c>
      <c r="AB60" s="26">
        <f t="shared" ref="AB60:AY60" si="11">IF((0.05*$B42)&gt;0, 0.05*$B42,99999)</f>
        <v>7.9351350000000001E-2</v>
      </c>
      <c r="AC60" s="26">
        <f t="shared" si="11"/>
        <v>7.9351350000000001E-2</v>
      </c>
      <c r="AD60" s="26">
        <f t="shared" si="11"/>
        <v>7.9351350000000001E-2</v>
      </c>
      <c r="AE60" s="26">
        <f t="shared" si="11"/>
        <v>7.9351350000000001E-2</v>
      </c>
      <c r="AF60" s="26">
        <f t="shared" si="11"/>
        <v>7.9351350000000001E-2</v>
      </c>
      <c r="AG60" s="26">
        <f t="shared" si="11"/>
        <v>7.9351350000000001E-2</v>
      </c>
      <c r="AH60" s="26">
        <f t="shared" si="11"/>
        <v>7.9351350000000001E-2</v>
      </c>
      <c r="AI60" s="26">
        <f t="shared" si="11"/>
        <v>7.9351350000000001E-2</v>
      </c>
      <c r="AJ60" s="26">
        <f t="shared" si="11"/>
        <v>7.9351350000000001E-2</v>
      </c>
      <c r="AK60" s="26">
        <f t="shared" si="11"/>
        <v>7.9351350000000001E-2</v>
      </c>
      <c r="AL60" s="26">
        <f t="shared" si="11"/>
        <v>7.9351350000000001E-2</v>
      </c>
      <c r="AM60" s="26">
        <f t="shared" si="11"/>
        <v>7.9351350000000001E-2</v>
      </c>
      <c r="AN60" s="26">
        <f t="shared" si="11"/>
        <v>7.9351350000000001E-2</v>
      </c>
      <c r="AO60" s="26">
        <f t="shared" si="11"/>
        <v>7.9351350000000001E-2</v>
      </c>
      <c r="AP60" s="26">
        <f t="shared" si="11"/>
        <v>7.9351350000000001E-2</v>
      </c>
      <c r="AQ60" s="26">
        <f t="shared" si="11"/>
        <v>7.9351350000000001E-2</v>
      </c>
      <c r="AR60" s="26">
        <f t="shared" si="11"/>
        <v>7.9351350000000001E-2</v>
      </c>
      <c r="AS60" s="26">
        <f t="shared" si="11"/>
        <v>7.9351350000000001E-2</v>
      </c>
      <c r="AT60" s="26">
        <f t="shared" si="11"/>
        <v>7.9351350000000001E-2</v>
      </c>
      <c r="AU60" s="26">
        <f t="shared" si="11"/>
        <v>7.9351350000000001E-2</v>
      </c>
      <c r="AV60" s="26">
        <f t="shared" si="11"/>
        <v>7.9351350000000001E-2</v>
      </c>
      <c r="AW60" s="26">
        <f t="shared" si="11"/>
        <v>7.9351350000000001E-2</v>
      </c>
      <c r="AX60" s="26">
        <f t="shared" si="11"/>
        <v>7.9351350000000001E-2</v>
      </c>
      <c r="AY60" s="26">
        <f t="shared" si="11"/>
        <v>7.9351350000000001E-2</v>
      </c>
    </row>
    <row r="61" spans="1:51" x14ac:dyDescent="0.35">
      <c r="A61" s="15" t="s">
        <v>32</v>
      </c>
      <c r="B61" s="26">
        <f t="shared" si="10"/>
        <v>6.6069685000000003E-2</v>
      </c>
      <c r="C61" s="26">
        <f t="shared" si="10"/>
        <v>6.6069685000000003E-2</v>
      </c>
      <c r="D61" s="26">
        <f t="shared" si="10"/>
        <v>6.6069685000000003E-2</v>
      </c>
      <c r="E61" s="26">
        <f t="shared" si="10"/>
        <v>6.6069685000000003E-2</v>
      </c>
      <c r="F61" s="26">
        <f t="shared" si="10"/>
        <v>6.6069685000000003E-2</v>
      </c>
      <c r="G61" s="26">
        <f t="shared" si="10"/>
        <v>6.6069685000000003E-2</v>
      </c>
      <c r="H61" s="26">
        <f t="shared" si="10"/>
        <v>6.6069685000000003E-2</v>
      </c>
      <c r="I61" s="26">
        <f t="shared" si="10"/>
        <v>6.6069685000000003E-2</v>
      </c>
      <c r="J61" s="26">
        <f t="shared" si="10"/>
        <v>6.6069685000000003E-2</v>
      </c>
      <c r="K61" s="26">
        <f t="shared" si="10"/>
        <v>6.6069685000000003E-2</v>
      </c>
      <c r="L61" s="26">
        <f t="shared" si="10"/>
        <v>6.6069685000000003E-2</v>
      </c>
      <c r="M61" s="26">
        <f t="shared" si="10"/>
        <v>6.6069685000000003E-2</v>
      </c>
      <c r="N61" s="26">
        <f t="shared" si="10"/>
        <v>6.6069685000000003E-2</v>
      </c>
      <c r="O61" s="26">
        <f t="shared" si="10"/>
        <v>6.6069685000000003E-2</v>
      </c>
      <c r="P61" s="26">
        <f t="shared" si="10"/>
        <v>6.6069685000000003E-2</v>
      </c>
      <c r="Q61" s="26">
        <f t="shared" si="10"/>
        <v>6.6069685000000003E-2</v>
      </c>
      <c r="R61" s="26">
        <f t="shared" ref="C61:AY66" si="12">IF((0.05*$B43)&gt;0, 0.05*$B43,99999)</f>
        <v>6.6069685000000003E-2</v>
      </c>
      <c r="S61" s="26">
        <f t="shared" si="12"/>
        <v>6.6069685000000003E-2</v>
      </c>
      <c r="T61" s="26">
        <f t="shared" si="12"/>
        <v>6.6069685000000003E-2</v>
      </c>
      <c r="U61" s="26">
        <f t="shared" si="12"/>
        <v>6.6069685000000003E-2</v>
      </c>
      <c r="V61" s="26">
        <f t="shared" si="12"/>
        <v>6.6069685000000003E-2</v>
      </c>
      <c r="W61" s="26">
        <f t="shared" si="12"/>
        <v>6.6069685000000003E-2</v>
      </c>
      <c r="X61" s="26">
        <f t="shared" si="12"/>
        <v>6.6069685000000003E-2</v>
      </c>
      <c r="Y61" s="26">
        <f t="shared" si="12"/>
        <v>6.6069685000000003E-2</v>
      </c>
      <c r="Z61" s="26">
        <f t="shared" si="12"/>
        <v>6.6069685000000003E-2</v>
      </c>
      <c r="AA61" s="26">
        <f t="shared" si="12"/>
        <v>6.6069685000000003E-2</v>
      </c>
      <c r="AB61" s="26">
        <f t="shared" si="12"/>
        <v>6.6069685000000003E-2</v>
      </c>
      <c r="AC61" s="26">
        <f t="shared" si="12"/>
        <v>6.6069685000000003E-2</v>
      </c>
      <c r="AD61" s="26">
        <f t="shared" si="12"/>
        <v>6.6069685000000003E-2</v>
      </c>
      <c r="AE61" s="26">
        <f t="shared" si="12"/>
        <v>6.6069685000000003E-2</v>
      </c>
      <c r="AF61" s="26">
        <f t="shared" si="12"/>
        <v>6.6069685000000003E-2</v>
      </c>
      <c r="AG61" s="26">
        <f t="shared" si="12"/>
        <v>6.6069685000000003E-2</v>
      </c>
      <c r="AH61" s="26">
        <f t="shared" si="12"/>
        <v>6.6069685000000003E-2</v>
      </c>
      <c r="AI61" s="26">
        <f t="shared" si="12"/>
        <v>6.6069685000000003E-2</v>
      </c>
      <c r="AJ61" s="26">
        <f t="shared" si="12"/>
        <v>6.6069685000000003E-2</v>
      </c>
      <c r="AK61" s="26">
        <f t="shared" si="12"/>
        <v>6.6069685000000003E-2</v>
      </c>
      <c r="AL61" s="26">
        <f t="shared" si="12"/>
        <v>6.6069685000000003E-2</v>
      </c>
      <c r="AM61" s="26">
        <f t="shared" si="12"/>
        <v>6.6069685000000003E-2</v>
      </c>
      <c r="AN61" s="26">
        <f t="shared" si="12"/>
        <v>6.6069685000000003E-2</v>
      </c>
      <c r="AO61" s="26">
        <f t="shared" si="12"/>
        <v>6.6069685000000003E-2</v>
      </c>
      <c r="AP61" s="26">
        <f t="shared" si="12"/>
        <v>6.6069685000000003E-2</v>
      </c>
      <c r="AQ61" s="26">
        <f t="shared" si="12"/>
        <v>6.6069685000000003E-2</v>
      </c>
      <c r="AR61" s="26">
        <f t="shared" si="12"/>
        <v>6.6069685000000003E-2</v>
      </c>
      <c r="AS61" s="26">
        <f t="shared" si="12"/>
        <v>6.6069685000000003E-2</v>
      </c>
      <c r="AT61" s="26">
        <f t="shared" si="12"/>
        <v>6.6069685000000003E-2</v>
      </c>
      <c r="AU61" s="26">
        <f t="shared" si="12"/>
        <v>6.6069685000000003E-2</v>
      </c>
      <c r="AV61" s="26">
        <f t="shared" si="12"/>
        <v>6.6069685000000003E-2</v>
      </c>
      <c r="AW61" s="26">
        <f t="shared" si="12"/>
        <v>6.6069685000000003E-2</v>
      </c>
      <c r="AX61" s="26">
        <f t="shared" si="12"/>
        <v>6.6069685000000003E-2</v>
      </c>
      <c r="AY61" s="26">
        <f t="shared" si="12"/>
        <v>6.6069685000000003E-2</v>
      </c>
    </row>
    <row r="62" spans="1:51" x14ac:dyDescent="0.35">
      <c r="A62" s="15" t="s">
        <v>34</v>
      </c>
      <c r="B62" s="26">
        <f t="shared" si="10"/>
        <v>99999</v>
      </c>
      <c r="C62" s="26">
        <f t="shared" si="12"/>
        <v>99999</v>
      </c>
      <c r="D62" s="26">
        <f t="shared" si="12"/>
        <v>99999</v>
      </c>
      <c r="E62" s="26">
        <f t="shared" si="12"/>
        <v>99999</v>
      </c>
      <c r="F62" s="26">
        <f t="shared" si="12"/>
        <v>99999</v>
      </c>
      <c r="G62" s="26">
        <f t="shared" si="12"/>
        <v>99999</v>
      </c>
      <c r="H62" s="26">
        <f t="shared" si="12"/>
        <v>99999</v>
      </c>
      <c r="I62" s="26">
        <f t="shared" si="12"/>
        <v>99999</v>
      </c>
      <c r="J62" s="26">
        <f t="shared" si="12"/>
        <v>99999</v>
      </c>
      <c r="K62" s="26">
        <f t="shared" si="12"/>
        <v>99999</v>
      </c>
      <c r="L62" s="26">
        <f t="shared" si="12"/>
        <v>99999</v>
      </c>
      <c r="M62" s="26">
        <f t="shared" si="12"/>
        <v>99999</v>
      </c>
      <c r="N62" s="26">
        <f t="shared" si="12"/>
        <v>99999</v>
      </c>
      <c r="O62" s="26">
        <f t="shared" si="12"/>
        <v>99999</v>
      </c>
      <c r="P62" s="26">
        <f t="shared" si="12"/>
        <v>99999</v>
      </c>
      <c r="Q62" s="26">
        <f t="shared" si="12"/>
        <v>99999</v>
      </c>
      <c r="R62" s="26">
        <f t="shared" si="12"/>
        <v>99999</v>
      </c>
      <c r="S62" s="26">
        <f t="shared" si="12"/>
        <v>99999</v>
      </c>
      <c r="T62" s="26">
        <f t="shared" si="12"/>
        <v>99999</v>
      </c>
      <c r="U62" s="26">
        <f t="shared" si="12"/>
        <v>99999</v>
      </c>
      <c r="V62" s="26">
        <f t="shared" si="12"/>
        <v>99999</v>
      </c>
      <c r="W62" s="26">
        <f t="shared" si="12"/>
        <v>99999</v>
      </c>
      <c r="X62" s="26">
        <f t="shared" si="12"/>
        <v>99999</v>
      </c>
      <c r="Y62" s="26">
        <f t="shared" si="12"/>
        <v>99999</v>
      </c>
      <c r="Z62" s="26">
        <f t="shared" si="12"/>
        <v>99999</v>
      </c>
      <c r="AA62" s="26">
        <f t="shared" si="12"/>
        <v>99999</v>
      </c>
      <c r="AB62" s="26">
        <f t="shared" si="12"/>
        <v>99999</v>
      </c>
      <c r="AC62" s="26">
        <f t="shared" si="12"/>
        <v>99999</v>
      </c>
      <c r="AD62" s="26">
        <f t="shared" si="12"/>
        <v>99999</v>
      </c>
      <c r="AE62" s="26">
        <f t="shared" si="12"/>
        <v>99999</v>
      </c>
      <c r="AF62" s="26">
        <f t="shared" si="12"/>
        <v>99999</v>
      </c>
      <c r="AG62" s="26">
        <f t="shared" si="12"/>
        <v>99999</v>
      </c>
      <c r="AH62" s="26">
        <f t="shared" si="12"/>
        <v>99999</v>
      </c>
      <c r="AI62" s="26">
        <f t="shared" si="12"/>
        <v>99999</v>
      </c>
      <c r="AJ62" s="26">
        <f t="shared" si="12"/>
        <v>99999</v>
      </c>
      <c r="AK62" s="26">
        <f t="shared" si="12"/>
        <v>99999</v>
      </c>
      <c r="AL62" s="26">
        <f t="shared" si="12"/>
        <v>99999</v>
      </c>
      <c r="AM62" s="26">
        <f t="shared" si="12"/>
        <v>99999</v>
      </c>
      <c r="AN62" s="26">
        <f t="shared" si="12"/>
        <v>99999</v>
      </c>
      <c r="AO62" s="26">
        <f t="shared" si="12"/>
        <v>99999</v>
      </c>
      <c r="AP62" s="26">
        <f t="shared" si="12"/>
        <v>99999</v>
      </c>
      <c r="AQ62" s="26">
        <f t="shared" si="12"/>
        <v>99999</v>
      </c>
      <c r="AR62" s="26">
        <f t="shared" si="12"/>
        <v>99999</v>
      </c>
      <c r="AS62" s="26">
        <f t="shared" si="12"/>
        <v>99999</v>
      </c>
      <c r="AT62" s="26">
        <f t="shared" si="12"/>
        <v>99999</v>
      </c>
      <c r="AU62" s="26">
        <f t="shared" si="12"/>
        <v>99999</v>
      </c>
      <c r="AV62" s="26">
        <f t="shared" si="12"/>
        <v>99999</v>
      </c>
      <c r="AW62" s="26">
        <f t="shared" si="12"/>
        <v>99999</v>
      </c>
      <c r="AX62" s="26">
        <f t="shared" si="12"/>
        <v>99999</v>
      </c>
      <c r="AY62" s="26">
        <f t="shared" si="12"/>
        <v>99999</v>
      </c>
    </row>
    <row r="63" spans="1:51" x14ac:dyDescent="0.35">
      <c r="A63" s="15" t="s">
        <v>39</v>
      </c>
      <c r="B63" s="26">
        <f t="shared" si="10"/>
        <v>99999</v>
      </c>
      <c r="C63" s="26">
        <f t="shared" si="12"/>
        <v>99999</v>
      </c>
      <c r="D63" s="26">
        <f t="shared" si="12"/>
        <v>99999</v>
      </c>
      <c r="E63" s="26">
        <f t="shared" si="12"/>
        <v>99999</v>
      </c>
      <c r="F63" s="26">
        <f t="shared" si="12"/>
        <v>99999</v>
      </c>
      <c r="G63" s="26">
        <f t="shared" si="12"/>
        <v>99999</v>
      </c>
      <c r="H63" s="26">
        <f t="shared" si="12"/>
        <v>99999</v>
      </c>
      <c r="I63" s="26">
        <f t="shared" si="12"/>
        <v>99999</v>
      </c>
      <c r="J63" s="26">
        <f t="shared" si="12"/>
        <v>99999</v>
      </c>
      <c r="K63" s="26">
        <f t="shared" si="12"/>
        <v>99999</v>
      </c>
      <c r="L63" s="26">
        <f t="shared" si="12"/>
        <v>99999</v>
      </c>
      <c r="M63" s="26">
        <f t="shared" si="12"/>
        <v>99999</v>
      </c>
      <c r="N63" s="26">
        <f t="shared" si="12"/>
        <v>99999</v>
      </c>
      <c r="O63" s="26">
        <f t="shared" si="12"/>
        <v>99999</v>
      </c>
      <c r="P63" s="26">
        <f t="shared" si="12"/>
        <v>99999</v>
      </c>
      <c r="Q63" s="26">
        <f t="shared" si="12"/>
        <v>99999</v>
      </c>
      <c r="R63" s="26">
        <f t="shared" si="12"/>
        <v>99999</v>
      </c>
      <c r="S63" s="26">
        <f t="shared" si="12"/>
        <v>99999</v>
      </c>
      <c r="T63" s="26">
        <f t="shared" si="12"/>
        <v>99999</v>
      </c>
      <c r="U63" s="26">
        <f t="shared" si="12"/>
        <v>99999</v>
      </c>
      <c r="V63" s="26">
        <f t="shared" si="12"/>
        <v>99999</v>
      </c>
      <c r="W63" s="26">
        <f t="shared" si="12"/>
        <v>99999</v>
      </c>
      <c r="X63" s="26">
        <f t="shared" si="12"/>
        <v>99999</v>
      </c>
      <c r="Y63" s="26">
        <f t="shared" si="12"/>
        <v>99999</v>
      </c>
      <c r="Z63" s="26">
        <f t="shared" si="12"/>
        <v>99999</v>
      </c>
      <c r="AA63" s="26">
        <f t="shared" si="12"/>
        <v>99999</v>
      </c>
      <c r="AB63" s="26">
        <f t="shared" si="12"/>
        <v>99999</v>
      </c>
      <c r="AC63" s="26">
        <f t="shared" si="12"/>
        <v>99999</v>
      </c>
      <c r="AD63" s="26">
        <f t="shared" si="12"/>
        <v>99999</v>
      </c>
      <c r="AE63" s="26">
        <f t="shared" si="12"/>
        <v>99999</v>
      </c>
      <c r="AF63" s="26">
        <f t="shared" si="12"/>
        <v>99999</v>
      </c>
      <c r="AG63" s="26">
        <f t="shared" si="12"/>
        <v>99999</v>
      </c>
      <c r="AH63" s="26">
        <f t="shared" si="12"/>
        <v>99999</v>
      </c>
      <c r="AI63" s="26">
        <f t="shared" si="12"/>
        <v>99999</v>
      </c>
      <c r="AJ63" s="26">
        <f t="shared" si="12"/>
        <v>99999</v>
      </c>
      <c r="AK63" s="26">
        <f t="shared" si="12"/>
        <v>99999</v>
      </c>
      <c r="AL63" s="26">
        <f t="shared" si="12"/>
        <v>99999</v>
      </c>
      <c r="AM63" s="26">
        <f t="shared" si="12"/>
        <v>99999</v>
      </c>
      <c r="AN63" s="26">
        <f t="shared" si="12"/>
        <v>99999</v>
      </c>
      <c r="AO63" s="26">
        <f t="shared" si="12"/>
        <v>99999</v>
      </c>
      <c r="AP63" s="26">
        <f t="shared" si="12"/>
        <v>99999</v>
      </c>
      <c r="AQ63" s="26">
        <f t="shared" si="12"/>
        <v>99999</v>
      </c>
      <c r="AR63" s="26">
        <f t="shared" si="12"/>
        <v>99999</v>
      </c>
      <c r="AS63" s="26">
        <f t="shared" si="12"/>
        <v>99999</v>
      </c>
      <c r="AT63" s="26">
        <f t="shared" si="12"/>
        <v>99999</v>
      </c>
      <c r="AU63" s="26">
        <f t="shared" si="12"/>
        <v>99999</v>
      </c>
      <c r="AV63" s="26">
        <f t="shared" si="12"/>
        <v>99999</v>
      </c>
      <c r="AW63" s="26">
        <f t="shared" si="12"/>
        <v>99999</v>
      </c>
      <c r="AX63" s="26">
        <f t="shared" si="12"/>
        <v>99999</v>
      </c>
      <c r="AY63" s="26">
        <f t="shared" si="12"/>
        <v>99999</v>
      </c>
    </row>
    <row r="64" spans="1:51" x14ac:dyDescent="0.35">
      <c r="A64" s="15" t="s">
        <v>40</v>
      </c>
      <c r="B64" s="26">
        <f t="shared" si="10"/>
        <v>6.4511165000000009E-2</v>
      </c>
      <c r="C64" s="26">
        <f t="shared" si="12"/>
        <v>6.4511165000000009E-2</v>
      </c>
      <c r="D64" s="26">
        <f t="shared" si="12"/>
        <v>6.4511165000000009E-2</v>
      </c>
      <c r="E64" s="26">
        <f t="shared" si="12"/>
        <v>6.4511165000000009E-2</v>
      </c>
      <c r="F64" s="26">
        <f t="shared" si="12"/>
        <v>6.4511165000000009E-2</v>
      </c>
      <c r="G64" s="26">
        <f t="shared" si="12"/>
        <v>6.4511165000000009E-2</v>
      </c>
      <c r="H64" s="26">
        <f t="shared" si="12"/>
        <v>6.4511165000000009E-2</v>
      </c>
      <c r="I64" s="26">
        <f t="shared" si="12"/>
        <v>6.4511165000000009E-2</v>
      </c>
      <c r="J64" s="26">
        <f t="shared" si="12"/>
        <v>6.4511165000000009E-2</v>
      </c>
      <c r="K64" s="26">
        <f t="shared" si="12"/>
        <v>6.4511165000000009E-2</v>
      </c>
      <c r="L64" s="26">
        <f t="shared" si="12"/>
        <v>6.4511165000000009E-2</v>
      </c>
      <c r="M64" s="26">
        <f t="shared" si="12"/>
        <v>6.4511165000000009E-2</v>
      </c>
      <c r="N64" s="26">
        <f t="shared" si="12"/>
        <v>6.4511165000000009E-2</v>
      </c>
      <c r="O64" s="26">
        <f t="shared" si="12"/>
        <v>6.4511165000000009E-2</v>
      </c>
      <c r="P64" s="26">
        <f t="shared" si="12"/>
        <v>6.4511165000000009E-2</v>
      </c>
      <c r="Q64" s="26">
        <f t="shared" si="12"/>
        <v>6.4511165000000009E-2</v>
      </c>
      <c r="R64" s="26">
        <f t="shared" si="12"/>
        <v>6.4511165000000009E-2</v>
      </c>
      <c r="S64" s="26">
        <f t="shared" si="12"/>
        <v>6.4511165000000009E-2</v>
      </c>
      <c r="T64" s="26">
        <f t="shared" si="12"/>
        <v>6.4511165000000009E-2</v>
      </c>
      <c r="U64" s="26">
        <f t="shared" si="12"/>
        <v>6.4511165000000009E-2</v>
      </c>
      <c r="V64" s="26">
        <f t="shared" si="12"/>
        <v>6.4511165000000009E-2</v>
      </c>
      <c r="W64" s="26">
        <f t="shared" si="12"/>
        <v>6.4511165000000009E-2</v>
      </c>
      <c r="X64" s="26">
        <f t="shared" si="12"/>
        <v>6.4511165000000009E-2</v>
      </c>
      <c r="Y64" s="26">
        <f t="shared" si="12"/>
        <v>6.4511165000000009E-2</v>
      </c>
      <c r="Z64" s="26">
        <f t="shared" si="12"/>
        <v>6.4511165000000009E-2</v>
      </c>
      <c r="AA64" s="26">
        <f t="shared" si="12"/>
        <v>6.4511165000000009E-2</v>
      </c>
      <c r="AB64" s="26">
        <f t="shared" si="12"/>
        <v>6.4511165000000009E-2</v>
      </c>
      <c r="AC64" s="26">
        <f t="shared" si="12"/>
        <v>6.4511165000000009E-2</v>
      </c>
      <c r="AD64" s="26">
        <f t="shared" si="12"/>
        <v>6.4511165000000009E-2</v>
      </c>
      <c r="AE64" s="26">
        <f t="shared" si="12"/>
        <v>6.4511165000000009E-2</v>
      </c>
      <c r="AF64" s="26">
        <f t="shared" si="12"/>
        <v>6.4511165000000009E-2</v>
      </c>
      <c r="AG64" s="26">
        <f t="shared" si="12"/>
        <v>6.4511165000000009E-2</v>
      </c>
      <c r="AH64" s="26">
        <f t="shared" si="12"/>
        <v>6.4511165000000009E-2</v>
      </c>
      <c r="AI64" s="26">
        <f t="shared" si="12"/>
        <v>6.4511165000000009E-2</v>
      </c>
      <c r="AJ64" s="26">
        <f t="shared" si="12"/>
        <v>6.4511165000000009E-2</v>
      </c>
      <c r="AK64" s="26">
        <f t="shared" si="12"/>
        <v>6.4511165000000009E-2</v>
      </c>
      <c r="AL64" s="26">
        <f t="shared" si="12"/>
        <v>6.4511165000000009E-2</v>
      </c>
      <c r="AM64" s="26">
        <f t="shared" si="12"/>
        <v>6.4511165000000009E-2</v>
      </c>
      <c r="AN64" s="26">
        <f t="shared" si="12"/>
        <v>6.4511165000000009E-2</v>
      </c>
      <c r="AO64" s="26">
        <f t="shared" si="12"/>
        <v>6.4511165000000009E-2</v>
      </c>
      <c r="AP64" s="26">
        <f t="shared" si="12"/>
        <v>6.4511165000000009E-2</v>
      </c>
      <c r="AQ64" s="26">
        <f t="shared" si="12"/>
        <v>6.4511165000000009E-2</v>
      </c>
      <c r="AR64" s="26">
        <f t="shared" si="12"/>
        <v>6.4511165000000009E-2</v>
      </c>
      <c r="AS64" s="26">
        <f t="shared" si="12"/>
        <v>6.4511165000000009E-2</v>
      </c>
      <c r="AT64" s="26">
        <f t="shared" si="12"/>
        <v>6.4511165000000009E-2</v>
      </c>
      <c r="AU64" s="26">
        <f t="shared" si="12"/>
        <v>6.4511165000000009E-2</v>
      </c>
      <c r="AV64" s="26">
        <f t="shared" si="12"/>
        <v>6.4511165000000009E-2</v>
      </c>
      <c r="AW64" s="26">
        <f t="shared" si="12"/>
        <v>6.4511165000000009E-2</v>
      </c>
      <c r="AX64" s="26">
        <f t="shared" si="12"/>
        <v>6.4511165000000009E-2</v>
      </c>
      <c r="AY64" s="26">
        <f t="shared" si="12"/>
        <v>6.4511165000000009E-2</v>
      </c>
    </row>
    <row r="65" spans="1:51" x14ac:dyDescent="0.35">
      <c r="A65" s="15" t="s">
        <v>42</v>
      </c>
      <c r="B65" s="26">
        <f t="shared" si="10"/>
        <v>99999</v>
      </c>
      <c r="C65" s="26">
        <f t="shared" si="12"/>
        <v>99999</v>
      </c>
      <c r="D65" s="26">
        <f t="shared" si="12"/>
        <v>99999</v>
      </c>
      <c r="E65" s="26">
        <f t="shared" si="12"/>
        <v>99999</v>
      </c>
      <c r="F65" s="26">
        <f t="shared" si="12"/>
        <v>99999</v>
      </c>
      <c r="G65" s="26">
        <f t="shared" si="12"/>
        <v>99999</v>
      </c>
      <c r="H65" s="26">
        <f t="shared" si="12"/>
        <v>99999</v>
      </c>
      <c r="I65" s="26">
        <f t="shared" si="12"/>
        <v>99999</v>
      </c>
      <c r="J65" s="26">
        <f t="shared" si="12"/>
        <v>99999</v>
      </c>
      <c r="K65" s="26">
        <f t="shared" si="12"/>
        <v>99999</v>
      </c>
      <c r="L65" s="26">
        <f t="shared" si="12"/>
        <v>99999</v>
      </c>
      <c r="M65" s="26">
        <f t="shared" si="12"/>
        <v>99999</v>
      </c>
      <c r="N65" s="26">
        <f t="shared" si="12"/>
        <v>99999</v>
      </c>
      <c r="O65" s="26">
        <f t="shared" si="12"/>
        <v>99999</v>
      </c>
      <c r="P65" s="26">
        <f t="shared" si="12"/>
        <v>99999</v>
      </c>
      <c r="Q65" s="26">
        <f t="shared" si="12"/>
        <v>99999</v>
      </c>
      <c r="R65" s="26">
        <f t="shared" si="12"/>
        <v>99999</v>
      </c>
      <c r="S65" s="26">
        <f t="shared" si="12"/>
        <v>99999</v>
      </c>
      <c r="T65" s="26">
        <f t="shared" si="12"/>
        <v>99999</v>
      </c>
      <c r="U65" s="26">
        <f t="shared" si="12"/>
        <v>99999</v>
      </c>
      <c r="V65" s="26">
        <f t="shared" si="12"/>
        <v>99999</v>
      </c>
      <c r="W65" s="26">
        <f t="shared" si="12"/>
        <v>99999</v>
      </c>
      <c r="X65" s="26">
        <f t="shared" si="12"/>
        <v>99999</v>
      </c>
      <c r="Y65" s="26">
        <f t="shared" si="12"/>
        <v>99999</v>
      </c>
      <c r="Z65" s="26">
        <f t="shared" si="12"/>
        <v>99999</v>
      </c>
      <c r="AA65" s="26">
        <f t="shared" si="12"/>
        <v>99999</v>
      </c>
      <c r="AB65" s="26">
        <f t="shared" si="12"/>
        <v>99999</v>
      </c>
      <c r="AC65" s="26">
        <f t="shared" si="12"/>
        <v>99999</v>
      </c>
      <c r="AD65" s="26">
        <f t="shared" si="12"/>
        <v>99999</v>
      </c>
      <c r="AE65" s="26">
        <f t="shared" si="12"/>
        <v>99999</v>
      </c>
      <c r="AF65" s="26">
        <f t="shared" si="12"/>
        <v>99999</v>
      </c>
      <c r="AG65" s="26">
        <f t="shared" si="12"/>
        <v>99999</v>
      </c>
      <c r="AH65" s="26">
        <f t="shared" si="12"/>
        <v>99999</v>
      </c>
      <c r="AI65" s="26">
        <f t="shared" si="12"/>
        <v>99999</v>
      </c>
      <c r="AJ65" s="26">
        <f t="shared" si="12"/>
        <v>99999</v>
      </c>
      <c r="AK65" s="26">
        <f t="shared" si="12"/>
        <v>99999</v>
      </c>
      <c r="AL65" s="26">
        <f t="shared" si="12"/>
        <v>99999</v>
      </c>
      <c r="AM65" s="26">
        <f t="shared" si="12"/>
        <v>99999</v>
      </c>
      <c r="AN65" s="26">
        <f t="shared" si="12"/>
        <v>99999</v>
      </c>
      <c r="AO65" s="26">
        <f t="shared" si="12"/>
        <v>99999</v>
      </c>
      <c r="AP65" s="26">
        <f t="shared" si="12"/>
        <v>99999</v>
      </c>
      <c r="AQ65" s="26">
        <f t="shared" si="12"/>
        <v>99999</v>
      </c>
      <c r="AR65" s="26">
        <f t="shared" si="12"/>
        <v>99999</v>
      </c>
      <c r="AS65" s="26">
        <f t="shared" si="12"/>
        <v>99999</v>
      </c>
      <c r="AT65" s="26">
        <f t="shared" si="12"/>
        <v>99999</v>
      </c>
      <c r="AU65" s="26">
        <f t="shared" si="12"/>
        <v>99999</v>
      </c>
      <c r="AV65" s="26">
        <f t="shared" si="12"/>
        <v>99999</v>
      </c>
      <c r="AW65" s="26">
        <f t="shared" si="12"/>
        <v>99999</v>
      </c>
      <c r="AX65" s="26">
        <f t="shared" si="12"/>
        <v>99999</v>
      </c>
      <c r="AY65" s="26">
        <f t="shared" si="12"/>
        <v>99999</v>
      </c>
    </row>
    <row r="66" spans="1:51" x14ac:dyDescent="0.35">
      <c r="A66" s="15" t="s">
        <v>43</v>
      </c>
      <c r="B66" s="26">
        <f t="shared" si="10"/>
        <v>6.7524945000000003E-2</v>
      </c>
      <c r="C66" s="26">
        <f t="shared" si="12"/>
        <v>6.7524945000000003E-2</v>
      </c>
      <c r="D66" s="26">
        <f t="shared" si="12"/>
        <v>6.7524945000000003E-2</v>
      </c>
      <c r="E66" s="26">
        <f t="shared" si="12"/>
        <v>6.7524945000000003E-2</v>
      </c>
      <c r="F66" s="26">
        <f t="shared" si="12"/>
        <v>6.7524945000000003E-2</v>
      </c>
      <c r="G66" s="26">
        <f t="shared" si="12"/>
        <v>6.7524945000000003E-2</v>
      </c>
      <c r="H66" s="26">
        <f t="shared" si="12"/>
        <v>6.7524945000000003E-2</v>
      </c>
      <c r="I66" s="26">
        <f t="shared" si="12"/>
        <v>6.7524945000000003E-2</v>
      </c>
      <c r="J66" s="26">
        <f t="shared" si="12"/>
        <v>6.7524945000000003E-2</v>
      </c>
      <c r="K66" s="26">
        <f t="shared" si="12"/>
        <v>6.7524945000000003E-2</v>
      </c>
      <c r="L66" s="26">
        <f t="shared" si="12"/>
        <v>6.7524945000000003E-2</v>
      </c>
      <c r="M66" s="26">
        <f t="shared" si="12"/>
        <v>6.7524945000000003E-2</v>
      </c>
      <c r="N66" s="26">
        <f t="shared" si="12"/>
        <v>6.7524945000000003E-2</v>
      </c>
      <c r="O66" s="26">
        <f t="shared" si="12"/>
        <v>6.7524945000000003E-2</v>
      </c>
      <c r="P66" s="26">
        <f t="shared" si="12"/>
        <v>6.7524945000000003E-2</v>
      </c>
      <c r="Q66" s="26">
        <f t="shared" si="12"/>
        <v>6.7524945000000003E-2</v>
      </c>
      <c r="R66" s="26">
        <f t="shared" si="12"/>
        <v>6.7524945000000003E-2</v>
      </c>
      <c r="S66" s="26">
        <f t="shared" si="12"/>
        <v>6.7524945000000003E-2</v>
      </c>
      <c r="T66" s="26">
        <f t="shared" si="12"/>
        <v>6.7524945000000003E-2</v>
      </c>
      <c r="U66" s="26">
        <f t="shared" si="12"/>
        <v>6.7524945000000003E-2</v>
      </c>
      <c r="V66" s="26">
        <f t="shared" si="12"/>
        <v>6.7524945000000003E-2</v>
      </c>
      <c r="W66" s="26">
        <f t="shared" si="12"/>
        <v>6.7524945000000003E-2</v>
      </c>
      <c r="X66" s="26">
        <f t="shared" si="12"/>
        <v>6.7524945000000003E-2</v>
      </c>
      <c r="Y66" s="26">
        <f t="shared" si="12"/>
        <v>6.7524945000000003E-2</v>
      </c>
      <c r="Z66" s="26">
        <f t="shared" si="12"/>
        <v>6.7524945000000003E-2</v>
      </c>
      <c r="AA66" s="26">
        <f t="shared" si="12"/>
        <v>6.7524945000000003E-2</v>
      </c>
      <c r="AB66" s="26">
        <f t="shared" ref="AB66:AY66" si="13">IF((0.05*$B48)&gt;0, 0.05*$B48,99999)</f>
        <v>6.7524945000000003E-2</v>
      </c>
      <c r="AC66" s="26">
        <f t="shared" si="13"/>
        <v>6.7524945000000003E-2</v>
      </c>
      <c r="AD66" s="26">
        <f t="shared" si="13"/>
        <v>6.7524945000000003E-2</v>
      </c>
      <c r="AE66" s="26">
        <f t="shared" si="13"/>
        <v>6.7524945000000003E-2</v>
      </c>
      <c r="AF66" s="26">
        <f t="shared" si="13"/>
        <v>6.7524945000000003E-2</v>
      </c>
      <c r="AG66" s="26">
        <f t="shared" si="13"/>
        <v>6.7524945000000003E-2</v>
      </c>
      <c r="AH66" s="26">
        <f t="shared" si="13"/>
        <v>6.7524945000000003E-2</v>
      </c>
      <c r="AI66" s="26">
        <f t="shared" si="13"/>
        <v>6.7524945000000003E-2</v>
      </c>
      <c r="AJ66" s="26">
        <f t="shared" si="13"/>
        <v>6.7524945000000003E-2</v>
      </c>
      <c r="AK66" s="26">
        <f t="shared" si="13"/>
        <v>6.7524945000000003E-2</v>
      </c>
      <c r="AL66" s="26">
        <f t="shared" si="13"/>
        <v>6.7524945000000003E-2</v>
      </c>
      <c r="AM66" s="26">
        <f t="shared" si="13"/>
        <v>6.7524945000000003E-2</v>
      </c>
      <c r="AN66" s="26">
        <f t="shared" si="13"/>
        <v>6.7524945000000003E-2</v>
      </c>
      <c r="AO66" s="26">
        <f t="shared" si="13"/>
        <v>6.7524945000000003E-2</v>
      </c>
      <c r="AP66" s="26">
        <f t="shared" si="13"/>
        <v>6.7524945000000003E-2</v>
      </c>
      <c r="AQ66" s="26">
        <f t="shared" si="13"/>
        <v>6.7524945000000003E-2</v>
      </c>
      <c r="AR66" s="26">
        <f t="shared" si="13"/>
        <v>6.7524945000000003E-2</v>
      </c>
      <c r="AS66" s="26">
        <f t="shared" si="13"/>
        <v>6.7524945000000003E-2</v>
      </c>
      <c r="AT66" s="26">
        <f t="shared" si="13"/>
        <v>6.7524945000000003E-2</v>
      </c>
      <c r="AU66" s="26">
        <f t="shared" si="13"/>
        <v>6.7524945000000003E-2</v>
      </c>
      <c r="AV66" s="26">
        <f t="shared" si="13"/>
        <v>6.7524945000000003E-2</v>
      </c>
      <c r="AW66" s="26">
        <f t="shared" si="13"/>
        <v>6.7524945000000003E-2</v>
      </c>
      <c r="AX66" s="26">
        <f t="shared" si="13"/>
        <v>6.7524945000000003E-2</v>
      </c>
      <c r="AY66" s="26">
        <f t="shared" si="13"/>
        <v>6.7524945000000003E-2</v>
      </c>
    </row>
    <row r="67" spans="1:51" x14ac:dyDescent="0.35">
      <c r="A67" s="15" t="s">
        <v>35</v>
      </c>
      <c r="B67" s="26">
        <f t="shared" si="10"/>
        <v>99999</v>
      </c>
      <c r="C67" s="26">
        <f t="shared" si="10"/>
        <v>99999</v>
      </c>
      <c r="D67" s="26">
        <f t="shared" si="10"/>
        <v>99999</v>
      </c>
      <c r="E67" s="26">
        <f t="shared" si="10"/>
        <v>99999</v>
      </c>
      <c r="F67" s="26">
        <f t="shared" si="10"/>
        <v>99999</v>
      </c>
      <c r="G67" s="26">
        <f t="shared" si="10"/>
        <v>99999</v>
      </c>
      <c r="H67" s="26">
        <f t="shared" si="10"/>
        <v>99999</v>
      </c>
      <c r="I67" s="26">
        <f t="shared" si="10"/>
        <v>99999</v>
      </c>
      <c r="J67" s="26">
        <f t="shared" si="10"/>
        <v>99999</v>
      </c>
      <c r="K67" s="26">
        <f t="shared" si="10"/>
        <v>99999</v>
      </c>
      <c r="L67" s="26">
        <f t="shared" si="10"/>
        <v>99999</v>
      </c>
      <c r="M67" s="26">
        <f t="shared" si="10"/>
        <v>99999</v>
      </c>
      <c r="N67" s="26">
        <f t="shared" si="10"/>
        <v>99999</v>
      </c>
      <c r="O67" s="26">
        <f t="shared" si="10"/>
        <v>99999</v>
      </c>
      <c r="P67" s="26">
        <f t="shared" si="10"/>
        <v>99999</v>
      </c>
      <c r="Q67" s="26">
        <f t="shared" si="10"/>
        <v>99999</v>
      </c>
      <c r="R67" s="26">
        <f t="shared" ref="C67:AY68" si="14">IF((0.05*$B49)&gt;0, 0.05*$B49,99999)</f>
        <v>99999</v>
      </c>
      <c r="S67" s="26">
        <f t="shared" si="14"/>
        <v>99999</v>
      </c>
      <c r="T67" s="26">
        <f t="shared" si="14"/>
        <v>99999</v>
      </c>
      <c r="U67" s="26">
        <f t="shared" si="14"/>
        <v>99999</v>
      </c>
      <c r="V67" s="26">
        <f t="shared" si="14"/>
        <v>99999</v>
      </c>
      <c r="W67" s="26">
        <f t="shared" si="14"/>
        <v>99999</v>
      </c>
      <c r="X67" s="26">
        <f t="shared" si="14"/>
        <v>99999</v>
      </c>
      <c r="Y67" s="26">
        <f t="shared" si="14"/>
        <v>99999</v>
      </c>
      <c r="Z67" s="26">
        <f t="shared" si="14"/>
        <v>99999</v>
      </c>
      <c r="AA67" s="26">
        <f t="shared" si="14"/>
        <v>99999</v>
      </c>
      <c r="AB67" s="26">
        <f t="shared" si="14"/>
        <v>99999</v>
      </c>
      <c r="AC67" s="26">
        <f t="shared" si="14"/>
        <v>99999</v>
      </c>
      <c r="AD67" s="26">
        <f t="shared" si="14"/>
        <v>99999</v>
      </c>
      <c r="AE67" s="26">
        <f t="shared" si="14"/>
        <v>99999</v>
      </c>
      <c r="AF67" s="26">
        <f t="shared" si="14"/>
        <v>99999</v>
      </c>
      <c r="AG67" s="26">
        <f t="shared" si="14"/>
        <v>99999</v>
      </c>
      <c r="AH67" s="26">
        <f t="shared" si="14"/>
        <v>99999</v>
      </c>
      <c r="AI67" s="26">
        <f t="shared" si="14"/>
        <v>99999</v>
      </c>
      <c r="AJ67" s="26">
        <f t="shared" si="14"/>
        <v>99999</v>
      </c>
      <c r="AK67" s="26">
        <f t="shared" si="14"/>
        <v>99999</v>
      </c>
      <c r="AL67" s="26">
        <f t="shared" si="14"/>
        <v>99999</v>
      </c>
      <c r="AM67" s="26">
        <f t="shared" si="14"/>
        <v>99999</v>
      </c>
      <c r="AN67" s="26">
        <f t="shared" si="14"/>
        <v>99999</v>
      </c>
      <c r="AO67" s="26">
        <f t="shared" si="14"/>
        <v>99999</v>
      </c>
      <c r="AP67" s="26">
        <f t="shared" si="14"/>
        <v>99999</v>
      </c>
      <c r="AQ67" s="26">
        <f t="shared" si="14"/>
        <v>99999</v>
      </c>
      <c r="AR67" s="26">
        <f t="shared" si="14"/>
        <v>99999</v>
      </c>
      <c r="AS67" s="26">
        <f t="shared" si="14"/>
        <v>99999</v>
      </c>
      <c r="AT67" s="26">
        <f t="shared" si="14"/>
        <v>99999</v>
      </c>
      <c r="AU67" s="26">
        <f t="shared" si="14"/>
        <v>99999</v>
      </c>
      <c r="AV67" s="26">
        <f t="shared" si="14"/>
        <v>99999</v>
      </c>
      <c r="AW67" s="26">
        <f t="shared" si="14"/>
        <v>99999</v>
      </c>
      <c r="AX67" s="26">
        <f t="shared" si="14"/>
        <v>99999</v>
      </c>
      <c r="AY67" s="26">
        <f t="shared" si="14"/>
        <v>99999</v>
      </c>
    </row>
    <row r="68" spans="1:51" x14ac:dyDescent="0.35">
      <c r="A68" s="15" t="s">
        <v>36</v>
      </c>
      <c r="B68" s="26">
        <f t="shared" si="10"/>
        <v>5.9632500000000005E-2</v>
      </c>
      <c r="C68" s="26">
        <f t="shared" si="14"/>
        <v>5.9632500000000005E-2</v>
      </c>
      <c r="D68" s="26">
        <f t="shared" si="14"/>
        <v>5.9632500000000005E-2</v>
      </c>
      <c r="E68" s="26">
        <f t="shared" si="14"/>
        <v>5.9632500000000005E-2</v>
      </c>
      <c r="F68" s="26">
        <f t="shared" si="14"/>
        <v>5.9632500000000005E-2</v>
      </c>
      <c r="G68" s="26">
        <f t="shared" si="14"/>
        <v>5.9632500000000005E-2</v>
      </c>
      <c r="H68" s="26">
        <f t="shared" si="14"/>
        <v>5.9632500000000005E-2</v>
      </c>
      <c r="I68" s="26">
        <f t="shared" si="14"/>
        <v>5.9632500000000005E-2</v>
      </c>
      <c r="J68" s="26">
        <f t="shared" si="14"/>
        <v>5.9632500000000005E-2</v>
      </c>
      <c r="K68" s="26">
        <f t="shared" si="14"/>
        <v>5.9632500000000005E-2</v>
      </c>
      <c r="L68" s="26">
        <f t="shared" si="14"/>
        <v>5.9632500000000005E-2</v>
      </c>
      <c r="M68" s="26">
        <f t="shared" si="14"/>
        <v>5.9632500000000005E-2</v>
      </c>
      <c r="N68" s="26">
        <f t="shared" si="14"/>
        <v>5.9632500000000005E-2</v>
      </c>
      <c r="O68" s="26">
        <f t="shared" si="14"/>
        <v>5.9632500000000005E-2</v>
      </c>
      <c r="P68" s="26">
        <f t="shared" si="14"/>
        <v>5.9632500000000005E-2</v>
      </c>
      <c r="Q68" s="26">
        <f t="shared" si="14"/>
        <v>5.9632500000000005E-2</v>
      </c>
      <c r="R68" s="26">
        <f t="shared" si="14"/>
        <v>5.9632500000000005E-2</v>
      </c>
      <c r="S68" s="26">
        <f t="shared" si="14"/>
        <v>5.9632500000000005E-2</v>
      </c>
      <c r="T68" s="26">
        <f t="shared" si="14"/>
        <v>5.9632500000000005E-2</v>
      </c>
      <c r="U68" s="26">
        <f t="shared" si="14"/>
        <v>5.9632500000000005E-2</v>
      </c>
      <c r="V68" s="26">
        <f t="shared" si="14"/>
        <v>5.9632500000000005E-2</v>
      </c>
      <c r="W68" s="26">
        <f t="shared" si="14"/>
        <v>5.9632500000000005E-2</v>
      </c>
      <c r="X68" s="26">
        <f t="shared" si="14"/>
        <v>5.9632500000000005E-2</v>
      </c>
      <c r="Y68" s="26">
        <f t="shared" si="14"/>
        <v>5.9632500000000005E-2</v>
      </c>
      <c r="Z68" s="26">
        <f t="shared" si="14"/>
        <v>5.9632500000000005E-2</v>
      </c>
      <c r="AA68" s="26">
        <f t="shared" si="14"/>
        <v>5.9632500000000005E-2</v>
      </c>
      <c r="AB68" s="26">
        <f t="shared" si="14"/>
        <v>5.9632500000000005E-2</v>
      </c>
      <c r="AC68" s="26">
        <f t="shared" si="14"/>
        <v>5.9632500000000005E-2</v>
      </c>
      <c r="AD68" s="26">
        <f t="shared" si="14"/>
        <v>5.9632500000000005E-2</v>
      </c>
      <c r="AE68" s="26">
        <f t="shared" si="14"/>
        <v>5.9632500000000005E-2</v>
      </c>
      <c r="AF68" s="26">
        <f t="shared" si="14"/>
        <v>5.9632500000000005E-2</v>
      </c>
      <c r="AG68" s="26">
        <f t="shared" si="14"/>
        <v>5.9632500000000005E-2</v>
      </c>
      <c r="AH68" s="26">
        <f t="shared" si="14"/>
        <v>5.9632500000000005E-2</v>
      </c>
      <c r="AI68" s="26">
        <f t="shared" si="14"/>
        <v>5.9632500000000005E-2</v>
      </c>
      <c r="AJ68" s="26">
        <f t="shared" si="14"/>
        <v>5.9632500000000005E-2</v>
      </c>
      <c r="AK68" s="26">
        <f t="shared" si="14"/>
        <v>5.9632500000000005E-2</v>
      </c>
      <c r="AL68" s="26">
        <f t="shared" si="14"/>
        <v>5.9632500000000005E-2</v>
      </c>
      <c r="AM68" s="26">
        <f t="shared" si="14"/>
        <v>5.9632500000000005E-2</v>
      </c>
      <c r="AN68" s="26">
        <f t="shared" si="14"/>
        <v>5.9632500000000005E-2</v>
      </c>
      <c r="AO68" s="26">
        <f t="shared" si="14"/>
        <v>5.9632500000000005E-2</v>
      </c>
      <c r="AP68" s="26">
        <f t="shared" si="14"/>
        <v>5.9632500000000005E-2</v>
      </c>
      <c r="AQ68" s="26">
        <f t="shared" si="14"/>
        <v>5.9632500000000005E-2</v>
      </c>
      <c r="AR68" s="26">
        <f t="shared" si="14"/>
        <v>5.9632500000000005E-2</v>
      </c>
      <c r="AS68" s="26">
        <f t="shared" si="14"/>
        <v>5.9632500000000005E-2</v>
      </c>
      <c r="AT68" s="26">
        <f t="shared" si="14"/>
        <v>5.9632500000000005E-2</v>
      </c>
      <c r="AU68" s="26">
        <f t="shared" si="14"/>
        <v>5.9632500000000005E-2</v>
      </c>
      <c r="AV68" s="26">
        <f t="shared" si="14"/>
        <v>5.9632500000000005E-2</v>
      </c>
      <c r="AW68" s="26">
        <f t="shared" si="14"/>
        <v>5.9632500000000005E-2</v>
      </c>
      <c r="AX68" s="26">
        <f t="shared" si="14"/>
        <v>5.9632500000000005E-2</v>
      </c>
      <c r="AY68" s="26">
        <f t="shared" si="14"/>
        <v>5.9632500000000005E-2</v>
      </c>
    </row>
  </sheetData>
  <mergeCells count="5">
    <mergeCell ref="A9:O9"/>
    <mergeCell ref="A24:Q24"/>
    <mergeCell ref="A25:Q25"/>
    <mergeCell ref="A52:P52"/>
    <mergeCell ref="A53:C53"/>
  </mergeCell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BC32A7-1997-4E29-A73D-50C1AE05E3AB}">
  <dimension ref="A1:BE96"/>
  <sheetViews>
    <sheetView tabSelected="1" topLeftCell="AG80" workbookViewId="0">
      <selection activeCell="B96" sqref="B96:AY96"/>
    </sheetView>
  </sheetViews>
  <sheetFormatPr defaultRowHeight="14.5" x14ac:dyDescent="0.35"/>
  <cols>
    <col min="1" max="1" width="22" customWidth="1"/>
    <col min="2" max="2" width="12.453125" customWidth="1"/>
  </cols>
  <sheetData>
    <row r="1" spans="1:57" x14ac:dyDescent="0.35">
      <c r="A1" s="7" t="s">
        <v>60</v>
      </c>
      <c r="B1" s="7"/>
      <c r="C1" s="7"/>
      <c r="D1" s="7"/>
      <c r="E1" s="7"/>
      <c r="F1" s="7"/>
    </row>
    <row r="2" spans="1:57" ht="32.5" customHeight="1" x14ac:dyDescent="0.35">
      <c r="A2" s="41" t="s">
        <v>61</v>
      </c>
      <c r="B2" s="41"/>
      <c r="C2" s="41"/>
      <c r="D2" s="41"/>
      <c r="E2" s="41"/>
      <c r="F2" s="41"/>
      <c r="G2" s="41"/>
      <c r="H2" s="41"/>
      <c r="I2" s="41"/>
      <c r="J2" s="41"/>
      <c r="K2" s="41"/>
      <c r="L2" s="41"/>
      <c r="M2" s="41"/>
      <c r="N2" s="41"/>
      <c r="O2" s="41"/>
      <c r="P2" s="41"/>
      <c r="Q2" s="41"/>
      <c r="R2" s="7"/>
      <c r="S2" s="7"/>
    </row>
    <row r="3" spans="1:57" x14ac:dyDescent="0.35">
      <c r="A3" s="13" t="s">
        <v>49</v>
      </c>
    </row>
    <row r="4" spans="1:57" x14ac:dyDescent="0.35">
      <c r="B4" s="14">
        <v>2021</v>
      </c>
      <c r="C4" s="14">
        <v>2022</v>
      </c>
      <c r="D4" s="14">
        <v>2023</v>
      </c>
      <c r="E4" s="14">
        <v>2024</v>
      </c>
      <c r="F4" s="14">
        <v>2025</v>
      </c>
      <c r="G4" s="14">
        <v>2026</v>
      </c>
      <c r="H4" s="14">
        <v>2027</v>
      </c>
      <c r="I4" s="14">
        <v>2028</v>
      </c>
      <c r="J4" s="14">
        <v>2029</v>
      </c>
      <c r="K4" s="14">
        <v>2030</v>
      </c>
      <c r="L4" s="14">
        <v>2031</v>
      </c>
      <c r="M4" s="14">
        <v>2032</v>
      </c>
      <c r="N4" s="14">
        <v>2033</v>
      </c>
      <c r="O4" s="14">
        <v>2034</v>
      </c>
      <c r="P4" s="14">
        <v>2035</v>
      </c>
      <c r="Q4" s="14">
        <v>2036</v>
      </c>
      <c r="R4" s="14">
        <v>2037</v>
      </c>
      <c r="S4" s="14">
        <v>2038</v>
      </c>
      <c r="T4" s="14">
        <v>2039</v>
      </c>
      <c r="U4" s="14">
        <v>2040</v>
      </c>
      <c r="V4" s="14">
        <v>2041</v>
      </c>
      <c r="W4" s="14">
        <v>2042</v>
      </c>
      <c r="X4" s="14">
        <v>2043</v>
      </c>
      <c r="Y4" s="14">
        <v>2044</v>
      </c>
      <c r="Z4" s="14">
        <v>2045</v>
      </c>
      <c r="AA4" s="14">
        <v>2046</v>
      </c>
      <c r="AB4" s="14">
        <v>2047</v>
      </c>
      <c r="AC4" s="14">
        <v>2048</v>
      </c>
      <c r="AD4" s="14">
        <v>2049</v>
      </c>
      <c r="AE4" s="14">
        <v>2050</v>
      </c>
      <c r="AF4" s="14">
        <v>2051</v>
      </c>
      <c r="AG4" s="14">
        <v>2052</v>
      </c>
      <c r="AH4" s="14">
        <v>2053</v>
      </c>
      <c r="AI4" s="14">
        <v>2054</v>
      </c>
      <c r="AJ4" s="14">
        <v>2055</v>
      </c>
      <c r="AK4" s="14">
        <v>2056</v>
      </c>
      <c r="AL4" s="14">
        <v>2057</v>
      </c>
      <c r="AM4" s="14">
        <v>2058</v>
      </c>
      <c r="AN4" s="14">
        <v>2059</v>
      </c>
      <c r="AO4" s="14">
        <v>2060</v>
      </c>
      <c r="AP4" s="14">
        <v>2061</v>
      </c>
      <c r="AQ4" s="14">
        <v>2062</v>
      </c>
      <c r="AR4" s="14">
        <v>2063</v>
      </c>
      <c r="AS4" s="14">
        <v>2064</v>
      </c>
      <c r="AT4" s="14">
        <v>2065</v>
      </c>
      <c r="AU4" s="14">
        <v>2066</v>
      </c>
      <c r="AV4" s="14">
        <v>2067</v>
      </c>
      <c r="AW4" s="14">
        <v>2068</v>
      </c>
      <c r="AX4" s="14">
        <v>2069</v>
      </c>
      <c r="AY4" s="14">
        <v>2070</v>
      </c>
    </row>
    <row r="5" spans="1:57" x14ac:dyDescent="0.35">
      <c r="A5" s="15" t="s">
        <v>26</v>
      </c>
      <c r="B5" s="21">
        <v>0</v>
      </c>
      <c r="C5" s="21">
        <v>0</v>
      </c>
      <c r="D5" s="21">
        <v>0</v>
      </c>
      <c r="E5" s="21">
        <v>0</v>
      </c>
      <c r="F5" s="21">
        <v>0</v>
      </c>
      <c r="G5" s="21">
        <v>0</v>
      </c>
      <c r="H5" s="21">
        <v>0</v>
      </c>
      <c r="I5" s="21">
        <v>0</v>
      </c>
      <c r="J5" s="21">
        <v>0</v>
      </c>
      <c r="K5" s="21">
        <v>0</v>
      </c>
      <c r="L5" s="21">
        <v>0</v>
      </c>
      <c r="M5" s="21">
        <v>0</v>
      </c>
      <c r="N5" s="21">
        <v>0</v>
      </c>
      <c r="O5" s="21">
        <v>0</v>
      </c>
      <c r="P5" s="21">
        <v>0</v>
      </c>
      <c r="Q5" s="21">
        <v>0</v>
      </c>
      <c r="R5" s="21">
        <v>0</v>
      </c>
      <c r="S5" s="21">
        <v>0</v>
      </c>
      <c r="T5" s="21">
        <v>0</v>
      </c>
      <c r="U5" s="21">
        <v>0</v>
      </c>
      <c r="V5" s="21">
        <v>0</v>
      </c>
      <c r="W5" s="21">
        <v>0</v>
      </c>
      <c r="X5" s="21">
        <v>0</v>
      </c>
      <c r="Y5" s="21">
        <v>0</v>
      </c>
      <c r="Z5" s="21">
        <v>0</v>
      </c>
      <c r="AA5" s="21">
        <v>0</v>
      </c>
      <c r="AB5" s="21">
        <v>0</v>
      </c>
      <c r="AC5" s="21">
        <v>0</v>
      </c>
      <c r="AD5" s="21">
        <v>0</v>
      </c>
      <c r="AE5" s="21">
        <v>0</v>
      </c>
      <c r="AF5" s="21">
        <v>0</v>
      </c>
      <c r="AG5" s="21">
        <v>0</v>
      </c>
      <c r="AH5" s="21">
        <v>0</v>
      </c>
      <c r="AI5" s="21">
        <v>0</v>
      </c>
      <c r="AJ5" s="21">
        <v>0</v>
      </c>
      <c r="AK5" s="21">
        <v>0</v>
      </c>
      <c r="AL5" s="21">
        <v>0</v>
      </c>
      <c r="AM5" s="21">
        <v>0</v>
      </c>
      <c r="AN5" s="21">
        <v>0</v>
      </c>
      <c r="AO5" s="21">
        <v>0</v>
      </c>
      <c r="AP5" s="21">
        <v>0</v>
      </c>
      <c r="AQ5" s="21">
        <v>0</v>
      </c>
      <c r="AR5" s="21">
        <v>0</v>
      </c>
      <c r="AS5" s="21">
        <v>0</v>
      </c>
      <c r="AT5" s="21">
        <v>0</v>
      </c>
      <c r="AU5" s="21">
        <v>0</v>
      </c>
      <c r="AV5" s="21">
        <v>0</v>
      </c>
      <c r="AW5" s="21">
        <v>0</v>
      </c>
      <c r="AX5" s="21">
        <v>0</v>
      </c>
      <c r="AY5" s="21">
        <v>0</v>
      </c>
    </row>
    <row r="7" spans="1:57" ht="31.5" customHeight="1" x14ac:dyDescent="0.35">
      <c r="A7" s="46" t="s">
        <v>62</v>
      </c>
      <c r="B7" s="46"/>
      <c r="C7" s="46"/>
      <c r="D7" s="46"/>
      <c r="E7" s="46"/>
      <c r="F7" s="46"/>
      <c r="G7" s="46"/>
      <c r="H7" s="46"/>
      <c r="I7" s="46"/>
      <c r="J7" s="46"/>
      <c r="K7" s="46"/>
      <c r="L7" s="46"/>
      <c r="M7" s="46"/>
      <c r="N7" s="46"/>
      <c r="O7" s="46"/>
      <c r="P7" s="46"/>
      <c r="Q7" s="46"/>
    </row>
    <row r="8" spans="1:57" x14ac:dyDescent="0.35">
      <c r="A8" s="27"/>
      <c r="B8" s="28">
        <v>2015</v>
      </c>
      <c r="C8" s="28">
        <f>B8+1</f>
        <v>2016</v>
      </c>
      <c r="D8" s="28">
        <f t="shared" ref="D8:BE8" si="0">C8+1</f>
        <v>2017</v>
      </c>
      <c r="E8" s="28">
        <f t="shared" si="0"/>
        <v>2018</v>
      </c>
      <c r="F8" s="28">
        <f t="shared" si="0"/>
        <v>2019</v>
      </c>
      <c r="G8" s="28">
        <f t="shared" si="0"/>
        <v>2020</v>
      </c>
      <c r="H8" s="28">
        <f t="shared" si="0"/>
        <v>2021</v>
      </c>
      <c r="I8" s="28">
        <f t="shared" si="0"/>
        <v>2022</v>
      </c>
      <c r="J8" s="28">
        <f t="shared" si="0"/>
        <v>2023</v>
      </c>
      <c r="K8" s="28">
        <f t="shared" si="0"/>
        <v>2024</v>
      </c>
      <c r="L8" s="28">
        <f t="shared" si="0"/>
        <v>2025</v>
      </c>
      <c r="M8" s="28">
        <f t="shared" si="0"/>
        <v>2026</v>
      </c>
      <c r="N8" s="28">
        <f t="shared" si="0"/>
        <v>2027</v>
      </c>
      <c r="O8" s="28">
        <f t="shared" si="0"/>
        <v>2028</v>
      </c>
      <c r="P8" s="28">
        <f t="shared" si="0"/>
        <v>2029</v>
      </c>
      <c r="Q8" s="28">
        <f t="shared" si="0"/>
        <v>2030</v>
      </c>
      <c r="R8" s="28">
        <f t="shared" si="0"/>
        <v>2031</v>
      </c>
      <c r="S8" s="28">
        <f t="shared" si="0"/>
        <v>2032</v>
      </c>
      <c r="T8" s="28">
        <f t="shared" si="0"/>
        <v>2033</v>
      </c>
      <c r="U8" s="28">
        <f t="shared" si="0"/>
        <v>2034</v>
      </c>
      <c r="V8" s="28">
        <f t="shared" si="0"/>
        <v>2035</v>
      </c>
      <c r="W8" s="28">
        <f t="shared" si="0"/>
        <v>2036</v>
      </c>
      <c r="X8" s="28">
        <f t="shared" si="0"/>
        <v>2037</v>
      </c>
      <c r="Y8" s="28">
        <f t="shared" si="0"/>
        <v>2038</v>
      </c>
      <c r="Z8" s="28">
        <f t="shared" si="0"/>
        <v>2039</v>
      </c>
      <c r="AA8" s="28">
        <f t="shared" si="0"/>
        <v>2040</v>
      </c>
      <c r="AB8" s="28">
        <f t="shared" si="0"/>
        <v>2041</v>
      </c>
      <c r="AC8" s="28">
        <f t="shared" si="0"/>
        <v>2042</v>
      </c>
      <c r="AD8" s="28">
        <f t="shared" si="0"/>
        <v>2043</v>
      </c>
      <c r="AE8" s="28">
        <f t="shared" si="0"/>
        <v>2044</v>
      </c>
      <c r="AF8" s="28">
        <f t="shared" si="0"/>
        <v>2045</v>
      </c>
      <c r="AG8" s="28">
        <f t="shared" si="0"/>
        <v>2046</v>
      </c>
      <c r="AH8" s="28">
        <f t="shared" si="0"/>
        <v>2047</v>
      </c>
      <c r="AI8" s="28">
        <f t="shared" si="0"/>
        <v>2048</v>
      </c>
      <c r="AJ8" s="28">
        <f t="shared" si="0"/>
        <v>2049</v>
      </c>
      <c r="AK8" s="28">
        <f t="shared" si="0"/>
        <v>2050</v>
      </c>
      <c r="AL8" s="28">
        <f t="shared" si="0"/>
        <v>2051</v>
      </c>
      <c r="AM8" s="28">
        <f t="shared" si="0"/>
        <v>2052</v>
      </c>
      <c r="AN8" s="28">
        <f t="shared" si="0"/>
        <v>2053</v>
      </c>
      <c r="AO8" s="28">
        <f t="shared" si="0"/>
        <v>2054</v>
      </c>
      <c r="AP8" s="28">
        <f t="shared" si="0"/>
        <v>2055</v>
      </c>
      <c r="AQ8" s="28">
        <f t="shared" si="0"/>
        <v>2056</v>
      </c>
      <c r="AR8" s="28">
        <f t="shared" si="0"/>
        <v>2057</v>
      </c>
      <c r="AS8" s="28">
        <f t="shared" si="0"/>
        <v>2058</v>
      </c>
      <c r="AT8" s="28">
        <f t="shared" si="0"/>
        <v>2059</v>
      </c>
      <c r="AU8" s="28">
        <f t="shared" si="0"/>
        <v>2060</v>
      </c>
      <c r="AV8" s="28">
        <f t="shared" si="0"/>
        <v>2061</v>
      </c>
      <c r="AW8" s="28">
        <f t="shared" si="0"/>
        <v>2062</v>
      </c>
      <c r="AX8" s="28">
        <f t="shared" si="0"/>
        <v>2063</v>
      </c>
      <c r="AY8" s="28">
        <f t="shared" si="0"/>
        <v>2064</v>
      </c>
      <c r="AZ8" s="28">
        <f t="shared" si="0"/>
        <v>2065</v>
      </c>
      <c r="BA8" s="28">
        <f t="shared" si="0"/>
        <v>2066</v>
      </c>
      <c r="BB8" s="28">
        <f t="shared" si="0"/>
        <v>2067</v>
      </c>
      <c r="BC8" s="28">
        <f t="shared" si="0"/>
        <v>2068</v>
      </c>
      <c r="BD8" s="28">
        <f t="shared" si="0"/>
        <v>2069</v>
      </c>
      <c r="BE8" s="28">
        <f t="shared" si="0"/>
        <v>2070</v>
      </c>
    </row>
    <row r="9" spans="1:57" x14ac:dyDescent="0.35">
      <c r="A9" s="32" t="s">
        <v>63</v>
      </c>
      <c r="B9" s="19"/>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row>
    <row r="10" spans="1:57" x14ac:dyDescent="0.35">
      <c r="A10" s="32" t="s">
        <v>64</v>
      </c>
      <c r="B10" s="19"/>
      <c r="C10" s="19"/>
      <c r="D10" s="19"/>
      <c r="E10" s="19"/>
      <c r="F10" s="19"/>
      <c r="G10" s="19"/>
      <c r="H10" s="19"/>
      <c r="I10" s="19"/>
      <c r="J10" s="19"/>
      <c r="K10" s="19"/>
      <c r="L10" s="19"/>
      <c r="M10" s="19"/>
      <c r="N10" s="19"/>
      <c r="O10" s="19"/>
      <c r="P10" s="19"/>
      <c r="Q10" s="19"/>
      <c r="R10" s="19"/>
      <c r="S10" s="19"/>
      <c r="T10" s="19"/>
      <c r="U10" s="19"/>
      <c r="V10" s="19"/>
      <c r="W10" s="19"/>
      <c r="X10" s="19"/>
      <c r="Y10" s="19"/>
      <c r="Z10" s="19"/>
      <c r="AA10" s="19"/>
      <c r="AB10" s="19"/>
      <c r="AC10" s="19"/>
      <c r="AD10" s="19"/>
      <c r="AE10" s="19"/>
      <c r="AF10" s="19"/>
      <c r="AG10" s="19"/>
      <c r="AH10" s="19"/>
      <c r="AI10" s="19"/>
      <c r="AJ10" s="19"/>
      <c r="AK10" s="19"/>
      <c r="AL10" s="19"/>
      <c r="AM10" s="19"/>
      <c r="AN10" s="19"/>
      <c r="AO10" s="19"/>
      <c r="AP10" s="19"/>
      <c r="AQ10" s="19"/>
      <c r="AR10" s="19"/>
      <c r="AS10" s="19"/>
      <c r="AT10" s="19"/>
      <c r="AU10" s="19"/>
      <c r="AV10" s="19"/>
      <c r="AW10" s="19"/>
      <c r="AX10" s="19"/>
      <c r="AY10" s="19"/>
      <c r="AZ10" s="19"/>
      <c r="BA10" s="19"/>
      <c r="BB10" s="19"/>
      <c r="BC10" s="19"/>
      <c r="BD10" s="19"/>
      <c r="BE10" s="19"/>
    </row>
    <row r="11" spans="1:57" x14ac:dyDescent="0.35">
      <c r="A11" s="32" t="s">
        <v>65</v>
      </c>
      <c r="B11">
        <v>235.44286</v>
      </c>
      <c r="C11">
        <v>264.92739</v>
      </c>
      <c r="D11">
        <v>258.1859</v>
      </c>
      <c r="E11">
        <v>251.4444</v>
      </c>
      <c r="F11">
        <v>244.70291</v>
      </c>
      <c r="G11">
        <v>237.96142</v>
      </c>
      <c r="H11">
        <v>246.93677</v>
      </c>
      <c r="I11">
        <v>256.19076999999999</v>
      </c>
      <c r="J11">
        <v>265.73496999999998</v>
      </c>
      <c r="K11">
        <v>275.58107000000001</v>
      </c>
      <c r="L11">
        <v>285.74104</v>
      </c>
      <c r="M11">
        <v>296.11052999999998</v>
      </c>
      <c r="N11">
        <v>306.80896999999999</v>
      </c>
      <c r="O11">
        <v>317.85118999999997</v>
      </c>
      <c r="P11">
        <v>329.25268</v>
      </c>
      <c r="Q11">
        <v>341.02891</v>
      </c>
      <c r="R11">
        <v>349.29478999999998</v>
      </c>
      <c r="S11">
        <v>357.98588999999998</v>
      </c>
      <c r="T11">
        <v>342.06133</v>
      </c>
      <c r="U11">
        <v>351.58121</v>
      </c>
      <c r="V11">
        <v>371.74421999999998</v>
      </c>
      <c r="W11">
        <v>384.26405</v>
      </c>
      <c r="X11">
        <v>397.17430000000002</v>
      </c>
      <c r="Y11">
        <v>410.48786000000001</v>
      </c>
      <c r="Z11">
        <v>424.21782999999999</v>
      </c>
      <c r="AA11">
        <v>438.37752999999998</v>
      </c>
      <c r="AB11">
        <v>448.90669000000003</v>
      </c>
      <c r="AC11">
        <v>459.70780999999999</v>
      </c>
      <c r="AD11">
        <v>470.78464000000002</v>
      </c>
      <c r="AE11">
        <v>482.14109000000002</v>
      </c>
      <c r="AF11">
        <v>493.78138000000001</v>
      </c>
      <c r="AG11">
        <v>506.10338000000002</v>
      </c>
      <c r="AH11">
        <v>518.71412999999995</v>
      </c>
      <c r="AI11">
        <v>531.61973999999998</v>
      </c>
      <c r="AJ11">
        <v>544.82632999999998</v>
      </c>
      <c r="AK11">
        <v>558.34028999999998</v>
      </c>
      <c r="AL11">
        <v>569.18683999999996</v>
      </c>
      <c r="AM11">
        <v>580.23136</v>
      </c>
      <c r="AN11">
        <v>591.47745999999995</v>
      </c>
      <c r="AO11">
        <v>602.92895999999996</v>
      </c>
      <c r="AP11">
        <v>614.58969999999999</v>
      </c>
      <c r="AQ11">
        <v>626.46324000000004</v>
      </c>
      <c r="AR11">
        <v>638.55313999999998</v>
      </c>
      <c r="AS11">
        <v>650.86325999999997</v>
      </c>
      <c r="AT11">
        <v>663.39774</v>
      </c>
      <c r="AU11">
        <v>676.16057000000001</v>
      </c>
      <c r="AV11">
        <v>686.77981</v>
      </c>
      <c r="AW11">
        <v>697.55539999999996</v>
      </c>
      <c r="AX11">
        <v>708.48959000000002</v>
      </c>
      <c r="AY11">
        <v>719.58461</v>
      </c>
      <c r="AZ11">
        <v>730.84276</v>
      </c>
      <c r="BA11">
        <v>742.26631999999995</v>
      </c>
      <c r="BB11">
        <v>753.85756000000003</v>
      </c>
      <c r="BC11">
        <v>765.61905999999999</v>
      </c>
      <c r="BD11">
        <v>777.55336</v>
      </c>
      <c r="BE11">
        <v>789.66309000000001</v>
      </c>
    </row>
    <row r="12" spans="1:57" x14ac:dyDescent="0.35">
      <c r="A12" s="32" t="s">
        <v>66</v>
      </c>
      <c r="B12">
        <v>751.90792999999996</v>
      </c>
      <c r="C12">
        <v>778.92753000000005</v>
      </c>
      <c r="D12">
        <v>877.00505999999996</v>
      </c>
      <c r="E12">
        <v>975.08259999999996</v>
      </c>
      <c r="F12">
        <v>1073.1601000000001</v>
      </c>
      <c r="G12">
        <v>1171.2376999999999</v>
      </c>
      <c r="H12">
        <v>1186.6605999999999</v>
      </c>
      <c r="I12">
        <v>1202.0385000000001</v>
      </c>
      <c r="J12">
        <v>1217.3903</v>
      </c>
      <c r="K12">
        <v>1232.7333000000001</v>
      </c>
      <c r="L12">
        <v>1248.0835</v>
      </c>
      <c r="M12">
        <v>1262.9585999999999</v>
      </c>
      <c r="N12">
        <v>1277.8526999999999</v>
      </c>
      <c r="O12">
        <v>1292.789</v>
      </c>
      <c r="P12">
        <v>1307.7900999999999</v>
      </c>
      <c r="Q12">
        <v>1322.8756000000001</v>
      </c>
      <c r="R12">
        <v>1312.5806</v>
      </c>
      <c r="S12">
        <v>1303.2652</v>
      </c>
      <c r="T12">
        <v>1294.8054</v>
      </c>
      <c r="U12">
        <v>1287.1021000000001</v>
      </c>
      <c r="V12">
        <v>1313.9594999999999</v>
      </c>
      <c r="W12">
        <v>1313.4792</v>
      </c>
      <c r="X12">
        <v>1313.079</v>
      </c>
      <c r="Y12">
        <v>1312.7644</v>
      </c>
      <c r="Z12">
        <v>1312.54</v>
      </c>
      <c r="AA12">
        <v>1312.4099000000001</v>
      </c>
      <c r="AB12">
        <v>1305.0473</v>
      </c>
      <c r="AC12">
        <v>1297.9018000000001</v>
      </c>
      <c r="AD12">
        <v>1290.962</v>
      </c>
      <c r="AE12">
        <v>1284.2181</v>
      </c>
      <c r="AF12">
        <v>1277.6614</v>
      </c>
      <c r="AG12">
        <v>1272.2265</v>
      </c>
      <c r="AH12">
        <v>1266.9031</v>
      </c>
      <c r="AI12">
        <v>1261.6911</v>
      </c>
      <c r="AJ12">
        <v>1256.5905</v>
      </c>
      <c r="AK12">
        <v>1251.6013</v>
      </c>
      <c r="AL12">
        <v>1245.7224000000001</v>
      </c>
      <c r="AM12">
        <v>1239.9404</v>
      </c>
      <c r="AN12">
        <v>1234.2561000000001</v>
      </c>
      <c r="AO12">
        <v>1228.6702</v>
      </c>
      <c r="AP12">
        <v>1223.1836000000001</v>
      </c>
      <c r="AQ12">
        <v>1217.7964999999999</v>
      </c>
      <c r="AR12">
        <v>1212.5087000000001</v>
      </c>
      <c r="AS12">
        <v>1207.3209999999999</v>
      </c>
      <c r="AT12">
        <v>1202.2343000000001</v>
      </c>
      <c r="AU12">
        <v>1197.249</v>
      </c>
      <c r="AV12">
        <v>1191.4748999999999</v>
      </c>
      <c r="AW12">
        <v>1185.7913000000001</v>
      </c>
      <c r="AX12">
        <v>1180.1984</v>
      </c>
      <c r="AY12">
        <v>1174.6963000000001</v>
      </c>
      <c r="AZ12">
        <v>1169.2851000000001</v>
      </c>
      <c r="BA12">
        <v>1163.9648999999999</v>
      </c>
      <c r="BB12">
        <v>1158.7358999999999</v>
      </c>
      <c r="BC12">
        <v>1153.5985000000001</v>
      </c>
      <c r="BD12">
        <v>1148.5528999999999</v>
      </c>
      <c r="BE12">
        <v>1143.5998</v>
      </c>
    </row>
    <row r="13" spans="1:57" x14ac:dyDescent="0.35">
      <c r="A13" s="32" t="s">
        <v>67</v>
      </c>
      <c r="B13" s="19"/>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row>
    <row r="14" spans="1:57" ht="46" customHeight="1" x14ac:dyDescent="0.35">
      <c r="A14" s="32" t="s">
        <v>68</v>
      </c>
      <c r="B14">
        <v>23.666623999999999</v>
      </c>
      <c r="C14">
        <v>27.909510000000001</v>
      </c>
      <c r="D14">
        <v>26.684560999999999</v>
      </c>
      <c r="E14">
        <v>25.459613000000001</v>
      </c>
      <c r="F14">
        <v>24.234663999999999</v>
      </c>
      <c r="G14">
        <v>23.009715</v>
      </c>
      <c r="H14">
        <v>24.938690999999999</v>
      </c>
      <c r="I14">
        <v>27.066759999999999</v>
      </c>
      <c r="J14">
        <v>29.417214999999999</v>
      </c>
      <c r="K14">
        <v>32.016122000000003</v>
      </c>
      <c r="L14">
        <v>34.892665999999998</v>
      </c>
      <c r="M14">
        <v>38.064548000000002</v>
      </c>
      <c r="N14">
        <v>43.358553000000001</v>
      </c>
      <c r="O14">
        <v>55.101730000000003</v>
      </c>
      <c r="P14">
        <v>67.811559000000003</v>
      </c>
      <c r="Q14">
        <v>81.577774000000005</v>
      </c>
      <c r="R14">
        <v>92.879503999999997</v>
      </c>
      <c r="S14">
        <v>105.03686999999999</v>
      </c>
      <c r="T14">
        <v>115.46677</v>
      </c>
      <c r="U14">
        <v>129.48173</v>
      </c>
      <c r="V14">
        <v>151.32286999999999</v>
      </c>
      <c r="W14">
        <v>169.19606999999999</v>
      </c>
      <c r="X14">
        <v>188.34460999999999</v>
      </c>
      <c r="Y14">
        <v>208.85507999999999</v>
      </c>
      <c r="Z14">
        <v>230.83080000000001</v>
      </c>
      <c r="AA14">
        <v>254.36333999999999</v>
      </c>
      <c r="AB14">
        <v>274.49750999999998</v>
      </c>
      <c r="AC14">
        <v>295.75610999999998</v>
      </c>
      <c r="AD14">
        <v>318.23808000000002</v>
      </c>
      <c r="AE14">
        <v>342.0127</v>
      </c>
      <c r="AF14">
        <v>380.31554999999997</v>
      </c>
      <c r="AG14">
        <v>409.27877000000001</v>
      </c>
      <c r="AH14">
        <v>437.78327000000002</v>
      </c>
      <c r="AI14">
        <v>467.92185999999998</v>
      </c>
      <c r="AJ14">
        <v>499.78825999999998</v>
      </c>
      <c r="AK14">
        <v>533.48182999999995</v>
      </c>
      <c r="AL14">
        <v>571.78268000000003</v>
      </c>
      <c r="AM14">
        <v>599.34685000000002</v>
      </c>
      <c r="AN14">
        <v>628.03803000000005</v>
      </c>
      <c r="AO14">
        <v>709.43304999999998</v>
      </c>
      <c r="AP14">
        <v>740.53607</v>
      </c>
      <c r="AQ14">
        <v>772.88748999999996</v>
      </c>
      <c r="AR14">
        <v>804.80349999999999</v>
      </c>
      <c r="AS14">
        <v>832.06146999999999</v>
      </c>
      <c r="AT14">
        <v>860.25554</v>
      </c>
      <c r="AU14">
        <v>889.41783999999996</v>
      </c>
      <c r="AV14">
        <v>910.75243</v>
      </c>
      <c r="AW14">
        <v>932.60098000000005</v>
      </c>
      <c r="AX14">
        <v>954.97590000000002</v>
      </c>
      <c r="AY14">
        <v>977.88976000000002</v>
      </c>
      <c r="AZ14">
        <v>1001.3555</v>
      </c>
      <c r="BA14">
        <v>1025.3861999999999</v>
      </c>
      <c r="BB14">
        <v>1049.9953</v>
      </c>
      <c r="BC14">
        <v>1075.1968999999999</v>
      </c>
      <c r="BD14">
        <v>1101.0054</v>
      </c>
      <c r="BE14">
        <v>1127.4354000000001</v>
      </c>
    </row>
    <row r="15" spans="1:57" x14ac:dyDescent="0.35">
      <c r="A15" s="33" t="s">
        <v>69</v>
      </c>
      <c r="R15">
        <v>79.058898999999997</v>
      </c>
      <c r="S15">
        <v>79.058898999999997</v>
      </c>
      <c r="T15">
        <v>79.058898999999997</v>
      </c>
      <c r="U15">
        <v>79.058898999999997</v>
      </c>
      <c r="V15">
        <v>79.058898999999997</v>
      </c>
      <c r="W15">
        <v>79.058898999999997</v>
      </c>
      <c r="X15">
        <v>79.058898999999997</v>
      </c>
      <c r="Y15">
        <v>79.058898999999997</v>
      </c>
      <c r="Z15">
        <v>79.058898999999997</v>
      </c>
      <c r="AA15">
        <v>79.058898999999997</v>
      </c>
      <c r="AB15">
        <v>79.058898999999997</v>
      </c>
      <c r="AC15">
        <v>79.058898999999997</v>
      </c>
      <c r="AD15">
        <v>79.058898999999997</v>
      </c>
      <c r="AE15">
        <v>79.058898999999997</v>
      </c>
      <c r="AF15">
        <v>68.919105999999999</v>
      </c>
      <c r="AG15">
        <v>67.375304999999997</v>
      </c>
      <c r="AH15">
        <v>67.375304999999997</v>
      </c>
      <c r="AI15">
        <v>67.375304999999997</v>
      </c>
      <c r="AJ15">
        <v>67.375304999999997</v>
      </c>
      <c r="AK15">
        <v>67.375304999999997</v>
      </c>
      <c r="AL15">
        <v>67.375304999999997</v>
      </c>
      <c r="AM15">
        <v>63.288984999999997</v>
      </c>
      <c r="AN15">
        <v>58.923098000000003</v>
      </c>
      <c r="AO15">
        <v>14.564814</v>
      </c>
      <c r="AP15">
        <v>9.5801809999999996</v>
      </c>
      <c r="AQ15">
        <v>4.2854770000000002</v>
      </c>
    </row>
    <row r="16" spans="1:57" x14ac:dyDescent="0.35">
      <c r="A16" s="33" t="s">
        <v>70</v>
      </c>
      <c r="B16">
        <v>51.511102000000001</v>
      </c>
      <c r="C16">
        <v>61.246724999999998</v>
      </c>
      <c r="D16">
        <v>65.025132999999997</v>
      </c>
      <c r="E16">
        <v>52.276097999999998</v>
      </c>
      <c r="F16">
        <v>49.738397999999997</v>
      </c>
      <c r="G16">
        <v>47.551862</v>
      </c>
      <c r="H16">
        <v>51.376778999999999</v>
      </c>
      <c r="I16">
        <v>55.463099</v>
      </c>
      <c r="J16">
        <v>59.828986</v>
      </c>
      <c r="K16">
        <v>64.494084000000001</v>
      </c>
      <c r="L16">
        <v>69.478718000000001</v>
      </c>
      <c r="M16">
        <v>74.773420999999999</v>
      </c>
      <c r="N16">
        <v>79.058898999999997</v>
      </c>
      <c r="O16">
        <v>79.058898999999997</v>
      </c>
      <c r="P16">
        <v>79.058898999999997</v>
      </c>
      <c r="Q16">
        <v>79.058898999999997</v>
      </c>
    </row>
    <row r="17" spans="1:57" x14ac:dyDescent="0.35">
      <c r="A17" s="33" t="s">
        <v>71</v>
      </c>
      <c r="T17">
        <v>27.813635999999999</v>
      </c>
      <c r="U17">
        <v>27.813635999999999</v>
      </c>
      <c r="V17">
        <v>27.813635999999999</v>
      </c>
      <c r="W17">
        <v>27.813635999999999</v>
      </c>
      <c r="X17">
        <v>27.813635999999999</v>
      </c>
      <c r="Y17">
        <v>27.813635999999999</v>
      </c>
      <c r="Z17">
        <v>27.813635999999999</v>
      </c>
      <c r="AA17">
        <v>27.813635999999999</v>
      </c>
      <c r="AB17">
        <v>27.813635999999999</v>
      </c>
      <c r="AC17">
        <v>27.813635999999999</v>
      </c>
      <c r="AD17">
        <v>27.813635999999999</v>
      </c>
      <c r="AE17">
        <v>27.813635999999999</v>
      </c>
      <c r="AF17">
        <v>27.813635999999999</v>
      </c>
      <c r="AG17">
        <v>27.813635999999999</v>
      </c>
      <c r="AH17">
        <v>27.813635999999999</v>
      </c>
      <c r="AI17">
        <v>27.813635999999999</v>
      </c>
      <c r="AJ17">
        <v>27.813635999999999</v>
      </c>
      <c r="AK17">
        <v>27.813635999999999</v>
      </c>
      <c r="AL17">
        <v>27.813635999999999</v>
      </c>
      <c r="AM17">
        <v>27.813635999999999</v>
      </c>
      <c r="AN17">
        <v>27.813635999999999</v>
      </c>
      <c r="AO17">
        <v>27.813635999999999</v>
      </c>
    </row>
    <row r="18" spans="1:57" x14ac:dyDescent="0.35">
      <c r="A18" s="33" t="s">
        <v>72</v>
      </c>
      <c r="AP18">
        <v>27.813635999999999</v>
      </c>
      <c r="AQ18">
        <v>27.813635999999999</v>
      </c>
      <c r="AR18">
        <v>27.813635999999999</v>
      </c>
      <c r="AS18">
        <v>27.813635999999999</v>
      </c>
      <c r="AT18">
        <v>27.813635999999999</v>
      </c>
      <c r="AU18">
        <v>27.813635999999999</v>
      </c>
      <c r="AV18">
        <v>27.813635999999999</v>
      </c>
      <c r="AW18">
        <v>27.813635999999999</v>
      </c>
      <c r="AX18">
        <v>27.813635999999999</v>
      </c>
      <c r="AY18">
        <v>27.813635999999999</v>
      </c>
      <c r="AZ18">
        <v>27.813635999999999</v>
      </c>
      <c r="BA18">
        <v>27.813635999999999</v>
      </c>
      <c r="BB18">
        <v>27.813635999999999</v>
      </c>
      <c r="BC18">
        <v>27.813635999999999</v>
      </c>
      <c r="BD18">
        <v>27.813635999999999</v>
      </c>
      <c r="BE18">
        <v>27.813635999999999</v>
      </c>
    </row>
    <row r="19" spans="1:57" ht="43.5" x14ac:dyDescent="0.35">
      <c r="A19" s="6" t="s">
        <v>73</v>
      </c>
      <c r="B19" s="31" t="s">
        <v>74</v>
      </c>
      <c r="C19" s="31" t="s">
        <v>74</v>
      </c>
      <c r="D19" s="31" t="s">
        <v>74</v>
      </c>
      <c r="E19" s="31" t="s">
        <v>74</v>
      </c>
      <c r="F19" s="31" t="s">
        <v>74</v>
      </c>
      <c r="G19" s="31" t="s">
        <v>74</v>
      </c>
      <c r="H19" s="31">
        <v>0.96666666670000001</v>
      </c>
      <c r="I19" s="31">
        <v>0.93333333330000001</v>
      </c>
      <c r="J19" s="31">
        <v>0.9</v>
      </c>
      <c r="K19" s="31">
        <v>0.86666666670000003</v>
      </c>
      <c r="L19" s="31">
        <v>0.83333333330000003</v>
      </c>
      <c r="M19" s="31">
        <v>0.8</v>
      </c>
      <c r="N19" s="31">
        <v>0.76666666670000005</v>
      </c>
      <c r="O19" s="31">
        <v>0.73333333329999995</v>
      </c>
      <c r="P19" s="31">
        <v>0.7</v>
      </c>
      <c r="Q19" s="31">
        <v>0.66666666669999997</v>
      </c>
      <c r="R19" s="31">
        <v>0.63333333329999997</v>
      </c>
      <c r="S19" s="31">
        <v>0.6</v>
      </c>
      <c r="T19" s="31">
        <v>0.56666666669999999</v>
      </c>
      <c r="U19" s="31">
        <v>0.53333333329999999</v>
      </c>
      <c r="V19" s="31">
        <v>0.5</v>
      </c>
      <c r="W19" s="31">
        <v>0.46666666670000001</v>
      </c>
      <c r="X19" s="31">
        <v>0.43333333330000001</v>
      </c>
      <c r="Y19" s="31">
        <v>0.4</v>
      </c>
      <c r="Z19" s="31">
        <v>0.36666666669999998</v>
      </c>
      <c r="AA19" s="31">
        <v>0.33333333329999998</v>
      </c>
      <c r="AB19" s="31">
        <v>0.3</v>
      </c>
      <c r="AC19" s="31">
        <v>0.2666666667</v>
      </c>
      <c r="AD19" s="31">
        <v>0.2333333333</v>
      </c>
      <c r="AE19" s="31">
        <v>0.2</v>
      </c>
      <c r="AF19" s="31">
        <v>0.16666666669999999</v>
      </c>
      <c r="AG19" s="31">
        <v>0.1333333333</v>
      </c>
      <c r="AH19" s="31">
        <v>0.1</v>
      </c>
      <c r="AI19" s="31">
        <v>6.6666666669999999E-2</v>
      </c>
      <c r="AJ19" s="31">
        <v>3.3333333329999999E-2</v>
      </c>
      <c r="AK19" s="31">
        <v>0</v>
      </c>
      <c r="AL19" s="31">
        <v>0</v>
      </c>
      <c r="AM19" s="31">
        <v>0</v>
      </c>
      <c r="AN19" s="31">
        <v>0</v>
      </c>
      <c r="AO19" s="31">
        <v>0</v>
      </c>
      <c r="AP19" s="31">
        <v>0</v>
      </c>
      <c r="AQ19" s="31">
        <v>0</v>
      </c>
      <c r="AR19" s="31">
        <v>0</v>
      </c>
      <c r="AS19" s="31">
        <v>0</v>
      </c>
      <c r="AT19" s="31">
        <v>0</v>
      </c>
      <c r="AU19" s="31">
        <v>0</v>
      </c>
      <c r="AV19" s="31">
        <v>0</v>
      </c>
      <c r="AW19" s="31">
        <v>0</v>
      </c>
      <c r="AX19" s="31">
        <v>0</v>
      </c>
      <c r="AY19" s="31">
        <v>0</v>
      </c>
      <c r="AZ19" s="31">
        <v>0</v>
      </c>
      <c r="BA19" s="31">
        <v>0</v>
      </c>
      <c r="BB19" s="31">
        <v>0</v>
      </c>
      <c r="BC19" s="31">
        <v>0</v>
      </c>
      <c r="BD19" s="31">
        <v>0</v>
      </c>
      <c r="BE19" s="31">
        <v>0</v>
      </c>
    </row>
    <row r="20" spans="1:57" x14ac:dyDescent="0.35">
      <c r="B20" s="31"/>
      <c r="C20" s="31"/>
      <c r="D20" s="31"/>
      <c r="E20" s="31"/>
      <c r="F20" s="31"/>
      <c r="G20" s="31"/>
      <c r="H20" s="31"/>
      <c r="I20" s="31"/>
      <c r="J20" s="31"/>
      <c r="K20" s="31"/>
      <c r="L20" s="31"/>
      <c r="M20" s="31"/>
      <c r="N20" s="31"/>
      <c r="O20" s="31"/>
      <c r="P20" s="31"/>
      <c r="Q20" s="31"/>
      <c r="R20" s="31"/>
      <c r="S20" s="31"/>
      <c r="T20" s="31"/>
      <c r="U20" s="31"/>
      <c r="V20" s="31"/>
      <c r="W20" s="31"/>
      <c r="X20" s="31"/>
      <c r="Y20" s="31"/>
      <c r="Z20" s="31"/>
      <c r="AA20" s="31"/>
      <c r="AB20" s="31"/>
      <c r="AC20" s="31"/>
      <c r="AD20" s="31"/>
      <c r="AE20" s="31"/>
      <c r="AF20" s="31"/>
      <c r="AG20" s="31"/>
      <c r="AH20" s="31"/>
      <c r="AI20" s="31"/>
      <c r="AJ20" s="31"/>
      <c r="AK20" s="31"/>
      <c r="AL20" s="31"/>
      <c r="AM20" s="31"/>
      <c r="AN20" s="31"/>
      <c r="AO20" s="31"/>
      <c r="AP20" s="31"/>
      <c r="AQ20" s="31"/>
      <c r="AR20" s="31"/>
      <c r="AS20" s="31"/>
      <c r="AT20" s="31"/>
      <c r="AU20" s="31"/>
      <c r="AV20" s="31"/>
      <c r="AW20" s="31"/>
      <c r="AX20" s="31"/>
      <c r="AY20" s="31"/>
      <c r="AZ20" s="31"/>
      <c r="BA20" s="31"/>
      <c r="BB20" s="31"/>
      <c r="BC20" s="31"/>
      <c r="BD20" s="31"/>
      <c r="BE20" s="31"/>
    </row>
    <row r="21" spans="1:57" ht="29.5" customHeight="1" x14ac:dyDescent="0.35">
      <c r="A21" s="43" t="s">
        <v>75</v>
      </c>
      <c r="B21" s="43"/>
      <c r="C21" s="43"/>
      <c r="D21" s="43"/>
      <c r="E21" s="43"/>
      <c r="F21" s="43"/>
      <c r="G21" s="43"/>
      <c r="H21" s="43"/>
      <c r="I21" s="43"/>
      <c r="J21" s="43"/>
      <c r="K21" s="43"/>
      <c r="L21" s="43"/>
      <c r="M21" s="43"/>
      <c r="N21" s="43"/>
      <c r="O21" s="43"/>
      <c r="P21" s="43"/>
      <c r="Q21" s="43"/>
      <c r="R21" s="31"/>
      <c r="S21" s="31"/>
      <c r="T21" s="31"/>
      <c r="U21" s="31"/>
      <c r="V21" s="31"/>
      <c r="W21" s="31"/>
      <c r="X21" s="31"/>
      <c r="Y21" s="31"/>
      <c r="Z21" s="31"/>
      <c r="AA21" s="31"/>
      <c r="AB21" s="31"/>
      <c r="AC21" s="31"/>
      <c r="AD21" s="31"/>
      <c r="AE21" s="31"/>
      <c r="AF21" s="31"/>
      <c r="AG21" s="31"/>
      <c r="AH21" s="31"/>
      <c r="AI21" s="31"/>
      <c r="AJ21" s="31"/>
      <c r="AK21" s="31"/>
      <c r="AL21" s="31"/>
      <c r="AM21" s="31"/>
      <c r="AN21" s="31"/>
      <c r="AO21" s="31"/>
      <c r="AP21" s="31"/>
      <c r="AQ21" s="31"/>
      <c r="AR21" s="31"/>
      <c r="AS21" s="31"/>
      <c r="AT21" s="31"/>
      <c r="AU21" s="31"/>
      <c r="AV21" s="31"/>
      <c r="AW21" s="31"/>
      <c r="AX21" s="31"/>
      <c r="AY21" s="31"/>
      <c r="AZ21" s="31"/>
      <c r="BA21" s="31"/>
      <c r="BB21" s="31"/>
      <c r="BC21" s="31"/>
      <c r="BD21" s="31"/>
      <c r="BE21" s="31"/>
    </row>
    <row r="22" spans="1:57" x14ac:dyDescent="0.35">
      <c r="A22" s="28" t="s">
        <v>76</v>
      </c>
      <c r="B22" s="31"/>
      <c r="C22" s="31"/>
      <c r="D22" s="31"/>
      <c r="E22" s="31"/>
      <c r="F22" s="31"/>
      <c r="G22" s="31"/>
      <c r="H22" s="31"/>
      <c r="I22" s="31"/>
      <c r="J22" s="31"/>
      <c r="K22" s="31"/>
      <c r="L22" s="31"/>
      <c r="M22" s="31"/>
      <c r="N22" s="31"/>
      <c r="O22" s="31"/>
      <c r="P22" s="31"/>
      <c r="Q22" s="31"/>
      <c r="R22" s="31"/>
      <c r="S22" s="31"/>
      <c r="T22" s="31"/>
      <c r="U22" s="31"/>
      <c r="V22" s="31"/>
      <c r="W22" s="31"/>
      <c r="X22" s="31"/>
      <c r="Y22" s="31"/>
      <c r="Z22" s="31"/>
      <c r="AA22" s="31"/>
      <c r="AB22" s="31"/>
      <c r="AC22" s="31"/>
      <c r="AD22" s="31"/>
      <c r="AE22" s="31"/>
      <c r="AF22" s="31"/>
      <c r="AG22" s="31"/>
      <c r="AH22" s="31"/>
      <c r="AI22" s="31"/>
      <c r="AJ22" s="31"/>
      <c r="AK22" s="31"/>
      <c r="AL22" s="31"/>
      <c r="AM22" s="31"/>
      <c r="AN22" s="31"/>
      <c r="AO22" s="31"/>
      <c r="AP22" s="31"/>
      <c r="AQ22" s="31"/>
      <c r="AR22" s="31"/>
      <c r="AS22" s="31"/>
      <c r="AT22" s="31"/>
      <c r="AU22" s="31"/>
      <c r="AV22" s="31"/>
      <c r="AW22" s="31"/>
      <c r="AX22" s="31"/>
      <c r="AY22" s="31"/>
      <c r="AZ22" s="31"/>
      <c r="BA22" s="31"/>
      <c r="BB22" s="31"/>
      <c r="BC22" s="31"/>
      <c r="BD22" s="31"/>
      <c r="BE22" s="31"/>
    </row>
    <row r="23" spans="1:57" x14ac:dyDescent="0.35">
      <c r="A23" s="27"/>
      <c r="B23" s="28">
        <v>2015</v>
      </c>
      <c r="C23" s="28">
        <f>B23+1</f>
        <v>2016</v>
      </c>
      <c r="D23" s="28">
        <f t="shared" ref="D23:BE23" si="1">C23+1</f>
        <v>2017</v>
      </c>
      <c r="E23" s="28">
        <f t="shared" si="1"/>
        <v>2018</v>
      </c>
      <c r="F23" s="28">
        <f t="shared" si="1"/>
        <v>2019</v>
      </c>
      <c r="G23" s="28">
        <f t="shared" si="1"/>
        <v>2020</v>
      </c>
      <c r="H23" s="28">
        <f t="shared" si="1"/>
        <v>2021</v>
      </c>
      <c r="I23" s="28">
        <f t="shared" si="1"/>
        <v>2022</v>
      </c>
      <c r="J23" s="28">
        <f t="shared" si="1"/>
        <v>2023</v>
      </c>
      <c r="K23" s="28">
        <f t="shared" si="1"/>
        <v>2024</v>
      </c>
      <c r="L23" s="28">
        <f t="shared" si="1"/>
        <v>2025</v>
      </c>
      <c r="M23" s="28">
        <f t="shared" si="1"/>
        <v>2026</v>
      </c>
      <c r="N23" s="28">
        <f t="shared" si="1"/>
        <v>2027</v>
      </c>
      <c r="O23" s="28">
        <f t="shared" si="1"/>
        <v>2028</v>
      </c>
      <c r="P23" s="28">
        <f t="shared" si="1"/>
        <v>2029</v>
      </c>
      <c r="Q23" s="28">
        <f t="shared" si="1"/>
        <v>2030</v>
      </c>
      <c r="R23" s="28">
        <f t="shared" si="1"/>
        <v>2031</v>
      </c>
      <c r="S23" s="28">
        <f t="shared" si="1"/>
        <v>2032</v>
      </c>
      <c r="T23" s="28">
        <f t="shared" si="1"/>
        <v>2033</v>
      </c>
      <c r="U23" s="28">
        <f t="shared" si="1"/>
        <v>2034</v>
      </c>
      <c r="V23" s="28">
        <f t="shared" si="1"/>
        <v>2035</v>
      </c>
      <c r="W23" s="28">
        <f t="shared" si="1"/>
        <v>2036</v>
      </c>
      <c r="X23" s="28">
        <f t="shared" si="1"/>
        <v>2037</v>
      </c>
      <c r="Y23" s="28">
        <f t="shared" si="1"/>
        <v>2038</v>
      </c>
      <c r="Z23" s="28">
        <f t="shared" si="1"/>
        <v>2039</v>
      </c>
      <c r="AA23" s="28">
        <f t="shared" si="1"/>
        <v>2040</v>
      </c>
      <c r="AB23" s="28">
        <f t="shared" si="1"/>
        <v>2041</v>
      </c>
      <c r="AC23" s="28">
        <f t="shared" si="1"/>
        <v>2042</v>
      </c>
      <c r="AD23" s="28">
        <f t="shared" si="1"/>
        <v>2043</v>
      </c>
      <c r="AE23" s="28">
        <f t="shared" si="1"/>
        <v>2044</v>
      </c>
      <c r="AF23" s="28">
        <f t="shared" si="1"/>
        <v>2045</v>
      </c>
      <c r="AG23" s="28">
        <f t="shared" si="1"/>
        <v>2046</v>
      </c>
      <c r="AH23" s="28">
        <f t="shared" si="1"/>
        <v>2047</v>
      </c>
      <c r="AI23" s="28">
        <f t="shared" si="1"/>
        <v>2048</v>
      </c>
      <c r="AJ23" s="28">
        <f t="shared" si="1"/>
        <v>2049</v>
      </c>
      <c r="AK23" s="28">
        <f t="shared" si="1"/>
        <v>2050</v>
      </c>
      <c r="AL23" s="28">
        <f t="shared" si="1"/>
        <v>2051</v>
      </c>
      <c r="AM23" s="28">
        <f t="shared" si="1"/>
        <v>2052</v>
      </c>
      <c r="AN23" s="28">
        <f t="shared" si="1"/>
        <v>2053</v>
      </c>
      <c r="AO23" s="28">
        <f t="shared" si="1"/>
        <v>2054</v>
      </c>
      <c r="AP23" s="28">
        <f t="shared" si="1"/>
        <v>2055</v>
      </c>
      <c r="AQ23" s="28">
        <f t="shared" si="1"/>
        <v>2056</v>
      </c>
      <c r="AR23" s="28">
        <f t="shared" si="1"/>
        <v>2057</v>
      </c>
      <c r="AS23" s="28">
        <f t="shared" si="1"/>
        <v>2058</v>
      </c>
      <c r="AT23" s="28">
        <f t="shared" si="1"/>
        <v>2059</v>
      </c>
      <c r="AU23" s="28">
        <f t="shared" si="1"/>
        <v>2060</v>
      </c>
      <c r="AV23" s="28">
        <f t="shared" si="1"/>
        <v>2061</v>
      </c>
      <c r="AW23" s="28">
        <f t="shared" si="1"/>
        <v>2062</v>
      </c>
      <c r="AX23" s="28">
        <f t="shared" si="1"/>
        <v>2063</v>
      </c>
      <c r="AY23" s="28">
        <f t="shared" si="1"/>
        <v>2064</v>
      </c>
      <c r="AZ23" s="28">
        <f t="shared" si="1"/>
        <v>2065</v>
      </c>
      <c r="BA23" s="28">
        <f t="shared" si="1"/>
        <v>2066</v>
      </c>
      <c r="BB23" s="28">
        <f t="shared" si="1"/>
        <v>2067</v>
      </c>
      <c r="BC23" s="28">
        <f t="shared" si="1"/>
        <v>2068</v>
      </c>
      <c r="BD23" s="28">
        <f t="shared" si="1"/>
        <v>2069</v>
      </c>
      <c r="BE23" s="28">
        <f t="shared" si="1"/>
        <v>2070</v>
      </c>
    </row>
    <row r="24" spans="1:57" x14ac:dyDescent="0.35">
      <c r="A24" s="29" t="s">
        <v>63</v>
      </c>
      <c r="B24" s="26">
        <v>99999</v>
      </c>
      <c r="C24" s="26">
        <v>99999</v>
      </c>
      <c r="D24" s="26">
        <v>99999</v>
      </c>
      <c r="E24" s="26">
        <v>99999</v>
      </c>
      <c r="F24" s="26">
        <v>99999</v>
      </c>
      <c r="G24" s="26">
        <v>99999</v>
      </c>
      <c r="H24" s="26">
        <f t="shared" ref="H24:BE28" si="2">H$19*H9</f>
        <v>0</v>
      </c>
      <c r="I24" s="26">
        <f t="shared" si="2"/>
        <v>0</v>
      </c>
      <c r="J24" s="26">
        <f t="shared" si="2"/>
        <v>0</v>
      </c>
      <c r="K24" s="26">
        <f t="shared" si="2"/>
        <v>0</v>
      </c>
      <c r="L24" s="26">
        <f t="shared" si="2"/>
        <v>0</v>
      </c>
      <c r="M24" s="26">
        <f t="shared" si="2"/>
        <v>0</v>
      </c>
      <c r="N24" s="26">
        <f t="shared" si="2"/>
        <v>0</v>
      </c>
      <c r="O24" s="26">
        <f t="shared" si="2"/>
        <v>0</v>
      </c>
      <c r="P24" s="26">
        <f t="shared" si="2"/>
        <v>0</v>
      </c>
      <c r="Q24" s="26">
        <f t="shared" si="2"/>
        <v>0</v>
      </c>
      <c r="R24" s="26">
        <f t="shared" si="2"/>
        <v>0</v>
      </c>
      <c r="S24" s="26">
        <f t="shared" si="2"/>
        <v>0</v>
      </c>
      <c r="T24" s="26">
        <f t="shared" si="2"/>
        <v>0</v>
      </c>
      <c r="U24" s="26">
        <f t="shared" si="2"/>
        <v>0</v>
      </c>
      <c r="V24" s="26">
        <f t="shared" si="2"/>
        <v>0</v>
      </c>
      <c r="W24" s="26">
        <f t="shared" si="2"/>
        <v>0</v>
      </c>
      <c r="X24" s="26">
        <f t="shared" si="2"/>
        <v>0</v>
      </c>
      <c r="Y24" s="26">
        <f t="shared" si="2"/>
        <v>0</v>
      </c>
      <c r="Z24" s="26">
        <f t="shared" si="2"/>
        <v>0</v>
      </c>
      <c r="AA24" s="26">
        <f t="shared" si="2"/>
        <v>0</v>
      </c>
      <c r="AB24" s="26">
        <f t="shared" si="2"/>
        <v>0</v>
      </c>
      <c r="AC24" s="26">
        <f t="shared" si="2"/>
        <v>0</v>
      </c>
      <c r="AD24" s="26">
        <f t="shared" si="2"/>
        <v>0</v>
      </c>
      <c r="AE24" s="26">
        <f t="shared" si="2"/>
        <v>0</v>
      </c>
      <c r="AF24" s="26">
        <f t="shared" si="2"/>
        <v>0</v>
      </c>
      <c r="AG24" s="26">
        <f t="shared" si="2"/>
        <v>0</v>
      </c>
      <c r="AH24" s="26">
        <f t="shared" si="2"/>
        <v>0</v>
      </c>
      <c r="AI24" s="26">
        <f t="shared" si="2"/>
        <v>0</v>
      </c>
      <c r="AJ24" s="26">
        <f t="shared" si="2"/>
        <v>0</v>
      </c>
      <c r="AK24" s="26">
        <f t="shared" si="2"/>
        <v>0</v>
      </c>
      <c r="AL24" s="26">
        <f t="shared" si="2"/>
        <v>0</v>
      </c>
      <c r="AM24" s="26">
        <f t="shared" si="2"/>
        <v>0</v>
      </c>
      <c r="AN24" s="26">
        <f t="shared" si="2"/>
        <v>0</v>
      </c>
      <c r="AO24" s="26">
        <f t="shared" si="2"/>
        <v>0</v>
      </c>
      <c r="AP24" s="26">
        <f t="shared" si="2"/>
        <v>0</v>
      </c>
      <c r="AQ24" s="26">
        <f t="shared" si="2"/>
        <v>0</v>
      </c>
      <c r="AR24" s="26">
        <f t="shared" si="2"/>
        <v>0</v>
      </c>
      <c r="AS24" s="26">
        <f t="shared" si="2"/>
        <v>0</v>
      </c>
      <c r="AT24" s="26">
        <f t="shared" si="2"/>
        <v>0</v>
      </c>
      <c r="AU24" s="26">
        <f t="shared" si="2"/>
        <v>0</v>
      </c>
      <c r="AV24" s="26">
        <f t="shared" si="2"/>
        <v>0</v>
      </c>
      <c r="AW24" s="26">
        <f t="shared" si="2"/>
        <v>0</v>
      </c>
      <c r="AX24" s="26">
        <f t="shared" si="2"/>
        <v>0</v>
      </c>
      <c r="AY24" s="26">
        <f t="shared" si="2"/>
        <v>0</v>
      </c>
      <c r="AZ24" s="26">
        <f t="shared" si="2"/>
        <v>0</v>
      </c>
      <c r="BA24" s="26">
        <f t="shared" si="2"/>
        <v>0</v>
      </c>
      <c r="BB24" s="26">
        <f t="shared" si="2"/>
        <v>0</v>
      </c>
      <c r="BC24" s="26">
        <f t="shared" si="2"/>
        <v>0</v>
      </c>
      <c r="BD24" s="26">
        <f t="shared" si="2"/>
        <v>0</v>
      </c>
      <c r="BE24" s="26">
        <f t="shared" si="2"/>
        <v>0</v>
      </c>
    </row>
    <row r="25" spans="1:57" x14ac:dyDescent="0.35">
      <c r="A25" s="29" t="s">
        <v>64</v>
      </c>
      <c r="B25" s="26">
        <v>99999</v>
      </c>
      <c r="C25" s="26">
        <v>99999</v>
      </c>
      <c r="D25" s="26">
        <v>99999</v>
      </c>
      <c r="E25" s="26">
        <v>99999</v>
      </c>
      <c r="F25" s="26">
        <v>99999</v>
      </c>
      <c r="G25" s="26">
        <v>99999</v>
      </c>
      <c r="H25" s="26">
        <f t="shared" ref="H25:Q25" si="3">H$19*H10</f>
        <v>0</v>
      </c>
      <c r="I25" s="26">
        <f t="shared" si="3"/>
        <v>0</v>
      </c>
      <c r="J25" s="26">
        <f t="shared" si="3"/>
        <v>0</v>
      </c>
      <c r="K25" s="26">
        <f t="shared" si="3"/>
        <v>0</v>
      </c>
      <c r="L25" s="26">
        <f t="shared" si="3"/>
        <v>0</v>
      </c>
      <c r="M25" s="26">
        <f t="shared" si="3"/>
        <v>0</v>
      </c>
      <c r="N25" s="26">
        <f t="shared" si="3"/>
        <v>0</v>
      </c>
      <c r="O25" s="26">
        <f t="shared" si="3"/>
        <v>0</v>
      </c>
      <c r="P25" s="26">
        <f t="shared" si="3"/>
        <v>0</v>
      </c>
      <c r="Q25" s="26">
        <f t="shared" si="3"/>
        <v>0</v>
      </c>
      <c r="R25" s="26">
        <f t="shared" si="2"/>
        <v>0</v>
      </c>
      <c r="S25" s="26">
        <f t="shared" si="2"/>
        <v>0</v>
      </c>
      <c r="T25" s="26">
        <f t="shared" si="2"/>
        <v>0</v>
      </c>
      <c r="U25" s="26">
        <f t="shared" si="2"/>
        <v>0</v>
      </c>
      <c r="V25" s="26">
        <f t="shared" si="2"/>
        <v>0</v>
      </c>
      <c r="W25" s="26">
        <f t="shared" si="2"/>
        <v>0</v>
      </c>
      <c r="X25" s="26">
        <f t="shared" si="2"/>
        <v>0</v>
      </c>
      <c r="Y25" s="26">
        <f t="shared" si="2"/>
        <v>0</v>
      </c>
      <c r="Z25" s="26">
        <f t="shared" si="2"/>
        <v>0</v>
      </c>
      <c r="AA25" s="26">
        <f t="shared" si="2"/>
        <v>0</v>
      </c>
      <c r="AB25" s="26">
        <f t="shared" si="2"/>
        <v>0</v>
      </c>
      <c r="AC25" s="26">
        <f t="shared" si="2"/>
        <v>0</v>
      </c>
      <c r="AD25" s="26">
        <f t="shared" si="2"/>
        <v>0</v>
      </c>
      <c r="AE25" s="26">
        <f t="shared" si="2"/>
        <v>0</v>
      </c>
      <c r="AF25" s="26">
        <f t="shared" si="2"/>
        <v>0</v>
      </c>
      <c r="AG25" s="26">
        <f t="shared" si="2"/>
        <v>0</v>
      </c>
      <c r="AH25" s="26">
        <f t="shared" si="2"/>
        <v>0</v>
      </c>
      <c r="AI25" s="26">
        <f t="shared" si="2"/>
        <v>0</v>
      </c>
      <c r="AJ25" s="26">
        <f t="shared" si="2"/>
        <v>0</v>
      </c>
      <c r="AK25" s="26">
        <f t="shared" si="2"/>
        <v>0</v>
      </c>
      <c r="AL25" s="26">
        <f t="shared" si="2"/>
        <v>0</v>
      </c>
      <c r="AM25" s="26">
        <f t="shared" si="2"/>
        <v>0</v>
      </c>
      <c r="AN25" s="26">
        <f t="shared" si="2"/>
        <v>0</v>
      </c>
      <c r="AO25" s="26">
        <f t="shared" si="2"/>
        <v>0</v>
      </c>
      <c r="AP25" s="26">
        <f t="shared" si="2"/>
        <v>0</v>
      </c>
      <c r="AQ25" s="26">
        <f t="shared" si="2"/>
        <v>0</v>
      </c>
      <c r="AR25" s="26">
        <f t="shared" si="2"/>
        <v>0</v>
      </c>
      <c r="AS25" s="26">
        <f t="shared" si="2"/>
        <v>0</v>
      </c>
      <c r="AT25" s="26">
        <f t="shared" si="2"/>
        <v>0</v>
      </c>
      <c r="AU25" s="26">
        <f t="shared" si="2"/>
        <v>0</v>
      </c>
      <c r="AV25" s="26">
        <f t="shared" si="2"/>
        <v>0</v>
      </c>
      <c r="AW25" s="26">
        <f t="shared" si="2"/>
        <v>0</v>
      </c>
      <c r="AX25" s="26">
        <f t="shared" si="2"/>
        <v>0</v>
      </c>
      <c r="AY25" s="26">
        <f t="shared" si="2"/>
        <v>0</v>
      </c>
      <c r="AZ25" s="26">
        <f t="shared" si="2"/>
        <v>0</v>
      </c>
      <c r="BA25" s="26">
        <f t="shared" si="2"/>
        <v>0</v>
      </c>
      <c r="BB25" s="26">
        <f t="shared" si="2"/>
        <v>0</v>
      </c>
      <c r="BC25" s="26">
        <f t="shared" si="2"/>
        <v>0</v>
      </c>
      <c r="BD25" s="26">
        <f t="shared" si="2"/>
        <v>0</v>
      </c>
      <c r="BE25" s="26">
        <f t="shared" si="2"/>
        <v>0</v>
      </c>
    </row>
    <row r="26" spans="1:57" x14ac:dyDescent="0.35">
      <c r="A26" s="29" t="s">
        <v>65</v>
      </c>
      <c r="B26" s="26">
        <v>99999</v>
      </c>
      <c r="C26" s="26">
        <v>99999</v>
      </c>
      <c r="D26" s="26">
        <v>99999</v>
      </c>
      <c r="E26" s="26">
        <v>99999</v>
      </c>
      <c r="F26" s="26">
        <v>99999</v>
      </c>
      <c r="G26" s="26">
        <v>99999</v>
      </c>
      <c r="H26" s="26">
        <f t="shared" si="2"/>
        <v>238.70554434156455</v>
      </c>
      <c r="I26" s="26">
        <f t="shared" si="2"/>
        <v>239.11138532479364</v>
      </c>
      <c r="J26" s="26">
        <f t="shared" si="2"/>
        <v>239.16147299999997</v>
      </c>
      <c r="K26" s="26">
        <f t="shared" si="2"/>
        <v>238.83692734251937</v>
      </c>
      <c r="L26" s="26">
        <f t="shared" si="2"/>
        <v>238.11753332380863</v>
      </c>
      <c r="M26" s="26">
        <f t="shared" si="2"/>
        <v>236.88842399999999</v>
      </c>
      <c r="N26" s="26">
        <f t="shared" si="2"/>
        <v>235.2202103435603</v>
      </c>
      <c r="O26" s="26">
        <f t="shared" si="2"/>
        <v>233.09087265607158</v>
      </c>
      <c r="P26" s="26">
        <f t="shared" si="2"/>
        <v>230.47687599999998</v>
      </c>
      <c r="Q26" s="26">
        <f t="shared" si="2"/>
        <v>227.35260667803428</v>
      </c>
      <c r="R26" s="26">
        <f t="shared" si="2"/>
        <v>221.22003365502349</v>
      </c>
      <c r="S26" s="26">
        <f t="shared" si="2"/>
        <v>214.79153399999998</v>
      </c>
      <c r="T26" s="26">
        <f t="shared" si="2"/>
        <v>193.83475367806869</v>
      </c>
      <c r="U26" s="26">
        <f t="shared" si="2"/>
        <v>187.50997865494728</v>
      </c>
      <c r="V26" s="26">
        <f t="shared" si="2"/>
        <v>185.87210999999999</v>
      </c>
      <c r="W26" s="26">
        <f t="shared" si="2"/>
        <v>179.32322334614213</v>
      </c>
      <c r="X26" s="26">
        <f t="shared" si="2"/>
        <v>172.1088633200942</v>
      </c>
      <c r="Y26" s="26">
        <f t="shared" si="2"/>
        <v>164.19514400000003</v>
      </c>
      <c r="Z26" s="26">
        <f t="shared" si="2"/>
        <v>155.54653768080726</v>
      </c>
      <c r="AA26" s="26">
        <f t="shared" si="2"/>
        <v>146.12584331872074</v>
      </c>
      <c r="AB26" s="26">
        <f t="shared" si="2"/>
        <v>134.67200700000001</v>
      </c>
      <c r="AC26" s="26">
        <f t="shared" si="2"/>
        <v>122.58874934865692</v>
      </c>
      <c r="AD26" s="26">
        <f t="shared" si="2"/>
        <v>109.84974931764052</v>
      </c>
      <c r="AE26" s="26">
        <f t="shared" si="2"/>
        <v>96.428218000000015</v>
      </c>
      <c r="AF26" s="26">
        <f t="shared" si="2"/>
        <v>82.29689668312605</v>
      </c>
      <c r="AG26" s="26">
        <f t="shared" si="2"/>
        <v>67.480450649796552</v>
      </c>
      <c r="AH26" s="26">
        <f t="shared" si="2"/>
        <v>51.871412999999997</v>
      </c>
      <c r="AI26" s="26">
        <f t="shared" si="2"/>
        <v>35.441316001772066</v>
      </c>
      <c r="AJ26" s="26">
        <f t="shared" si="2"/>
        <v>18.160877664850577</v>
      </c>
      <c r="AK26" s="26">
        <f t="shared" si="2"/>
        <v>0</v>
      </c>
      <c r="AL26" s="26">
        <f t="shared" si="2"/>
        <v>0</v>
      </c>
      <c r="AM26" s="26">
        <f t="shared" si="2"/>
        <v>0</v>
      </c>
      <c r="AN26" s="26">
        <f t="shared" si="2"/>
        <v>0</v>
      </c>
      <c r="AO26" s="26">
        <f t="shared" si="2"/>
        <v>0</v>
      </c>
      <c r="AP26" s="26">
        <f t="shared" si="2"/>
        <v>0</v>
      </c>
      <c r="AQ26" s="26">
        <f t="shared" si="2"/>
        <v>0</v>
      </c>
      <c r="AR26" s="26">
        <f t="shared" si="2"/>
        <v>0</v>
      </c>
      <c r="AS26" s="26">
        <f t="shared" si="2"/>
        <v>0</v>
      </c>
      <c r="AT26" s="26">
        <f t="shared" si="2"/>
        <v>0</v>
      </c>
      <c r="AU26" s="26">
        <f t="shared" si="2"/>
        <v>0</v>
      </c>
      <c r="AV26" s="26">
        <f t="shared" si="2"/>
        <v>0</v>
      </c>
      <c r="AW26" s="26">
        <f t="shared" si="2"/>
        <v>0</v>
      </c>
      <c r="AX26" s="26">
        <f t="shared" si="2"/>
        <v>0</v>
      </c>
      <c r="AY26" s="26">
        <f t="shared" si="2"/>
        <v>0</v>
      </c>
      <c r="AZ26" s="26">
        <f t="shared" si="2"/>
        <v>0</v>
      </c>
      <c r="BA26" s="26">
        <f t="shared" si="2"/>
        <v>0</v>
      </c>
      <c r="BB26" s="26">
        <f t="shared" si="2"/>
        <v>0</v>
      </c>
      <c r="BC26" s="26">
        <f t="shared" si="2"/>
        <v>0</v>
      </c>
      <c r="BD26" s="26">
        <f t="shared" si="2"/>
        <v>0</v>
      </c>
      <c r="BE26" s="26">
        <f t="shared" si="2"/>
        <v>0</v>
      </c>
    </row>
    <row r="27" spans="1:57" x14ac:dyDescent="0.35">
      <c r="A27" s="29" t="s">
        <v>66</v>
      </c>
      <c r="B27" s="26">
        <v>99999</v>
      </c>
      <c r="C27" s="26">
        <v>99999</v>
      </c>
      <c r="D27" s="26">
        <v>99999</v>
      </c>
      <c r="E27" s="26">
        <v>99999</v>
      </c>
      <c r="F27" s="26">
        <v>99999</v>
      </c>
      <c r="G27" s="26">
        <v>99999</v>
      </c>
      <c r="H27" s="26">
        <f t="shared" si="2"/>
        <v>1147.105246706222</v>
      </c>
      <c r="I27" s="26">
        <f t="shared" si="2"/>
        <v>1121.9025999599321</v>
      </c>
      <c r="J27" s="26">
        <f t="shared" si="2"/>
        <v>1095.6512700000001</v>
      </c>
      <c r="K27" s="26">
        <f t="shared" si="2"/>
        <v>1068.3688600410912</v>
      </c>
      <c r="L27" s="26">
        <f t="shared" si="2"/>
        <v>1040.0695832917306</v>
      </c>
      <c r="M27" s="26">
        <f t="shared" si="2"/>
        <v>1010.36688</v>
      </c>
      <c r="N27" s="26">
        <f t="shared" si="2"/>
        <v>979.68707004259511</v>
      </c>
      <c r="O27" s="26">
        <f t="shared" si="2"/>
        <v>948.04526662357364</v>
      </c>
      <c r="P27" s="26">
        <f t="shared" si="2"/>
        <v>915.45306999999991</v>
      </c>
      <c r="Q27" s="26">
        <f t="shared" si="2"/>
        <v>881.91706671076247</v>
      </c>
      <c r="R27" s="26">
        <f t="shared" si="2"/>
        <v>831.30104662291399</v>
      </c>
      <c r="S27" s="26">
        <f t="shared" si="2"/>
        <v>781.95911999999998</v>
      </c>
      <c r="T27" s="26">
        <f t="shared" si="2"/>
        <v>733.7230600431601</v>
      </c>
      <c r="U27" s="26">
        <f t="shared" si="2"/>
        <v>686.45445329042991</v>
      </c>
      <c r="V27" s="26">
        <f t="shared" si="2"/>
        <v>656.97974999999997</v>
      </c>
      <c r="W27" s="26">
        <f t="shared" si="2"/>
        <v>612.9569600437826</v>
      </c>
      <c r="X27" s="26">
        <f t="shared" si="2"/>
        <v>569.00089995623068</v>
      </c>
      <c r="Y27" s="26">
        <f t="shared" si="2"/>
        <v>525.10576000000003</v>
      </c>
      <c r="Z27" s="26">
        <f t="shared" si="2"/>
        <v>481.26466671041794</v>
      </c>
      <c r="AA27" s="26">
        <f t="shared" si="2"/>
        <v>437.46996662291969</v>
      </c>
      <c r="AB27" s="26">
        <f t="shared" si="2"/>
        <v>391.51418999999999</v>
      </c>
      <c r="AC27" s="26">
        <f t="shared" si="2"/>
        <v>346.10714670993008</v>
      </c>
      <c r="AD27" s="26">
        <f t="shared" si="2"/>
        <v>301.22446662363461</v>
      </c>
      <c r="AE27" s="26">
        <f t="shared" si="2"/>
        <v>256.84362000000004</v>
      </c>
      <c r="AF27" s="26">
        <f t="shared" si="2"/>
        <v>212.94356670925538</v>
      </c>
      <c r="AG27" s="26">
        <f t="shared" si="2"/>
        <v>169.63019995759245</v>
      </c>
      <c r="AH27" s="26">
        <f t="shared" si="2"/>
        <v>126.69031000000001</v>
      </c>
      <c r="AI27" s="26">
        <f t="shared" si="2"/>
        <v>84.112740004205634</v>
      </c>
      <c r="AJ27" s="26">
        <f t="shared" si="2"/>
        <v>41.886349995811365</v>
      </c>
      <c r="AK27" s="26">
        <f t="shared" si="2"/>
        <v>0</v>
      </c>
      <c r="AL27" s="26">
        <f t="shared" si="2"/>
        <v>0</v>
      </c>
      <c r="AM27" s="26">
        <f t="shared" si="2"/>
        <v>0</v>
      </c>
      <c r="AN27" s="26">
        <f t="shared" si="2"/>
        <v>0</v>
      </c>
      <c r="AO27" s="26">
        <f t="shared" si="2"/>
        <v>0</v>
      </c>
      <c r="AP27" s="26">
        <f t="shared" si="2"/>
        <v>0</v>
      </c>
      <c r="AQ27" s="26">
        <f t="shared" si="2"/>
        <v>0</v>
      </c>
      <c r="AR27" s="26">
        <f t="shared" si="2"/>
        <v>0</v>
      </c>
      <c r="AS27" s="26">
        <f t="shared" si="2"/>
        <v>0</v>
      </c>
      <c r="AT27" s="26">
        <f t="shared" si="2"/>
        <v>0</v>
      </c>
      <c r="AU27" s="26">
        <f t="shared" si="2"/>
        <v>0</v>
      </c>
      <c r="AV27" s="26">
        <f t="shared" si="2"/>
        <v>0</v>
      </c>
      <c r="AW27" s="26">
        <f t="shared" si="2"/>
        <v>0</v>
      </c>
      <c r="AX27" s="26">
        <f t="shared" si="2"/>
        <v>0</v>
      </c>
      <c r="AY27" s="26">
        <f t="shared" si="2"/>
        <v>0</v>
      </c>
      <c r="AZ27" s="26">
        <f t="shared" si="2"/>
        <v>0</v>
      </c>
      <c r="BA27" s="26">
        <f t="shared" si="2"/>
        <v>0</v>
      </c>
      <c r="BB27" s="26">
        <f t="shared" si="2"/>
        <v>0</v>
      </c>
      <c r="BC27" s="26">
        <f t="shared" si="2"/>
        <v>0</v>
      </c>
      <c r="BD27" s="26">
        <f t="shared" si="2"/>
        <v>0</v>
      </c>
      <c r="BE27" s="26">
        <f t="shared" si="2"/>
        <v>0</v>
      </c>
    </row>
    <row r="28" spans="1:57" x14ac:dyDescent="0.35">
      <c r="A28" s="29" t="s">
        <v>67</v>
      </c>
      <c r="B28" s="26">
        <v>99999</v>
      </c>
      <c r="C28" s="26">
        <v>99999</v>
      </c>
      <c r="D28" s="26">
        <v>99999</v>
      </c>
      <c r="E28" s="26">
        <v>99999</v>
      </c>
      <c r="F28" s="26">
        <v>99999</v>
      </c>
      <c r="G28" s="26">
        <v>99999</v>
      </c>
      <c r="H28" s="26">
        <f t="shared" si="2"/>
        <v>0</v>
      </c>
      <c r="I28" s="26">
        <f t="shared" si="2"/>
        <v>0</v>
      </c>
      <c r="J28" s="26">
        <f t="shared" si="2"/>
        <v>0</v>
      </c>
      <c r="K28" s="26">
        <f t="shared" si="2"/>
        <v>0</v>
      </c>
      <c r="L28" s="26">
        <f t="shared" si="2"/>
        <v>0</v>
      </c>
      <c r="M28" s="26">
        <f t="shared" si="2"/>
        <v>0</v>
      </c>
      <c r="N28" s="26">
        <f t="shared" si="2"/>
        <v>0</v>
      </c>
      <c r="O28" s="26">
        <f t="shared" si="2"/>
        <v>0</v>
      </c>
      <c r="P28" s="26">
        <f t="shared" si="2"/>
        <v>0</v>
      </c>
      <c r="Q28" s="26">
        <f t="shared" si="2"/>
        <v>0</v>
      </c>
      <c r="R28" s="26">
        <f t="shared" si="2"/>
        <v>0</v>
      </c>
      <c r="S28" s="26">
        <f t="shared" si="2"/>
        <v>0</v>
      </c>
      <c r="T28" s="26">
        <f t="shared" si="2"/>
        <v>0</v>
      </c>
      <c r="U28" s="26">
        <f t="shared" si="2"/>
        <v>0</v>
      </c>
      <c r="V28" s="26">
        <f t="shared" si="2"/>
        <v>0</v>
      </c>
      <c r="W28" s="26">
        <f t="shared" si="2"/>
        <v>0</v>
      </c>
      <c r="X28" s="26">
        <f t="shared" si="2"/>
        <v>0</v>
      </c>
      <c r="Y28" s="26">
        <f t="shared" si="2"/>
        <v>0</v>
      </c>
      <c r="Z28" s="26">
        <f t="shared" si="2"/>
        <v>0</v>
      </c>
      <c r="AA28" s="26">
        <f t="shared" si="2"/>
        <v>0</v>
      </c>
      <c r="AB28" s="26">
        <f t="shared" si="2"/>
        <v>0</v>
      </c>
      <c r="AC28" s="26">
        <f t="shared" si="2"/>
        <v>0</v>
      </c>
      <c r="AD28" s="26">
        <f t="shared" si="2"/>
        <v>0</v>
      </c>
      <c r="AE28" s="26">
        <f t="shared" si="2"/>
        <v>0</v>
      </c>
      <c r="AF28" s="26">
        <f t="shared" si="2"/>
        <v>0</v>
      </c>
      <c r="AG28" s="26">
        <f t="shared" si="2"/>
        <v>0</v>
      </c>
      <c r="AH28" s="26">
        <f t="shared" si="2"/>
        <v>0</v>
      </c>
      <c r="AI28" s="26">
        <f t="shared" si="2"/>
        <v>0</v>
      </c>
      <c r="AJ28" s="26">
        <f t="shared" si="2"/>
        <v>0</v>
      </c>
      <c r="AK28" s="26">
        <f t="shared" si="2"/>
        <v>0</v>
      </c>
      <c r="AL28" s="26">
        <f t="shared" si="2"/>
        <v>0</v>
      </c>
      <c r="AM28" s="26">
        <f t="shared" si="2"/>
        <v>0</v>
      </c>
      <c r="AN28" s="26">
        <f t="shared" si="2"/>
        <v>0</v>
      </c>
      <c r="AO28" s="26">
        <f t="shared" si="2"/>
        <v>0</v>
      </c>
      <c r="AP28" s="26">
        <f t="shared" si="2"/>
        <v>0</v>
      </c>
      <c r="AQ28" s="26">
        <f t="shared" si="2"/>
        <v>0</v>
      </c>
      <c r="AR28" s="26">
        <f t="shared" si="2"/>
        <v>0</v>
      </c>
      <c r="AS28" s="26">
        <f t="shared" si="2"/>
        <v>0</v>
      </c>
      <c r="AT28" s="26">
        <f t="shared" si="2"/>
        <v>0</v>
      </c>
      <c r="AU28" s="26">
        <f t="shared" si="2"/>
        <v>0</v>
      </c>
      <c r="AV28" s="26">
        <f t="shared" si="2"/>
        <v>0</v>
      </c>
      <c r="AW28" s="26">
        <f t="shared" si="2"/>
        <v>0</v>
      </c>
      <c r="AX28" s="26">
        <f t="shared" si="2"/>
        <v>0</v>
      </c>
      <c r="AY28" s="26">
        <f t="shared" si="2"/>
        <v>0</v>
      </c>
      <c r="AZ28" s="26">
        <f t="shared" si="2"/>
        <v>0</v>
      </c>
      <c r="BA28" s="26">
        <f t="shared" ref="H28:BE33" si="4">BA$19*BA13</f>
        <v>0</v>
      </c>
      <c r="BB28" s="26">
        <f t="shared" si="4"/>
        <v>0</v>
      </c>
      <c r="BC28" s="26">
        <f t="shared" si="4"/>
        <v>0</v>
      </c>
      <c r="BD28" s="26">
        <f t="shared" si="4"/>
        <v>0</v>
      </c>
      <c r="BE28" s="26">
        <f t="shared" si="4"/>
        <v>0</v>
      </c>
    </row>
    <row r="29" spans="1:57" ht="37.5" customHeight="1" x14ac:dyDescent="0.35">
      <c r="A29" s="29" t="s">
        <v>68</v>
      </c>
      <c r="B29" s="26">
        <v>99999</v>
      </c>
      <c r="C29" s="26">
        <v>99999</v>
      </c>
      <c r="D29" s="26">
        <v>99999</v>
      </c>
      <c r="E29" s="26">
        <v>99999</v>
      </c>
      <c r="F29" s="26">
        <v>99999</v>
      </c>
      <c r="G29" s="26">
        <v>99999</v>
      </c>
      <c r="H29" s="26">
        <f t="shared" si="4"/>
        <v>24.107401300831288</v>
      </c>
      <c r="I29" s="26">
        <f t="shared" si="4"/>
        <v>25.262309332431109</v>
      </c>
      <c r="J29" s="26">
        <f t="shared" si="4"/>
        <v>26.475493499999999</v>
      </c>
      <c r="K29" s="26">
        <f t="shared" si="4"/>
        <v>27.747305734400541</v>
      </c>
      <c r="L29" s="26">
        <f t="shared" si="4"/>
        <v>29.077221665503579</v>
      </c>
      <c r="M29" s="26">
        <f t="shared" si="4"/>
        <v>30.451638400000004</v>
      </c>
      <c r="N29" s="26">
        <f t="shared" si="4"/>
        <v>33.24155730144529</v>
      </c>
      <c r="O29" s="26">
        <f t="shared" si="4"/>
        <v>40.40793533149661</v>
      </c>
      <c r="P29" s="26">
        <f t="shared" si="4"/>
        <v>47.468091299999998</v>
      </c>
      <c r="Q29" s="26">
        <f t="shared" si="4"/>
        <v>54.385182669385927</v>
      </c>
      <c r="R29" s="26">
        <f t="shared" si="4"/>
        <v>58.823685863570681</v>
      </c>
      <c r="S29" s="26">
        <f t="shared" si="4"/>
        <v>63.022121999999996</v>
      </c>
      <c r="T29" s="26">
        <f t="shared" si="4"/>
        <v>65.431169670515558</v>
      </c>
      <c r="U29" s="26">
        <f t="shared" si="4"/>
        <v>69.056922662350601</v>
      </c>
      <c r="V29" s="26">
        <f t="shared" si="4"/>
        <v>75.661434999999997</v>
      </c>
      <c r="W29" s="26">
        <f t="shared" si="4"/>
        <v>78.958166005639868</v>
      </c>
      <c r="X29" s="26">
        <f t="shared" si="4"/>
        <v>81.615997660388516</v>
      </c>
      <c r="Y29" s="26">
        <f t="shared" si="4"/>
        <v>83.542032000000006</v>
      </c>
      <c r="Z29" s="26">
        <f t="shared" si="4"/>
        <v>84.63796000769436</v>
      </c>
      <c r="AA29" s="26">
        <f t="shared" si="4"/>
        <v>84.787779991521219</v>
      </c>
      <c r="AB29" s="26">
        <f t="shared" si="4"/>
        <v>82.34925299999999</v>
      </c>
      <c r="AC29" s="26">
        <f t="shared" si="4"/>
        <v>78.868296009858526</v>
      </c>
      <c r="AD29" s="26">
        <f t="shared" si="4"/>
        <v>74.255551989392075</v>
      </c>
      <c r="AE29" s="26">
        <f t="shared" si="4"/>
        <v>68.402540000000002</v>
      </c>
      <c r="AF29" s="26">
        <f t="shared" si="4"/>
        <v>63.385925012677177</v>
      </c>
      <c r="AG29" s="26">
        <f t="shared" si="4"/>
        <v>54.570502653024043</v>
      </c>
      <c r="AH29" s="26">
        <f t="shared" si="4"/>
        <v>43.778327000000004</v>
      </c>
      <c r="AI29" s="26">
        <f t="shared" si="4"/>
        <v>31.194790668226403</v>
      </c>
      <c r="AJ29" s="26">
        <f t="shared" si="4"/>
        <v>16.659608665000704</v>
      </c>
      <c r="AK29" s="26">
        <f t="shared" si="4"/>
        <v>0</v>
      </c>
      <c r="AL29" s="26">
        <f t="shared" si="4"/>
        <v>0</v>
      </c>
      <c r="AM29" s="26">
        <f t="shared" si="4"/>
        <v>0</v>
      </c>
      <c r="AN29" s="26">
        <f t="shared" si="4"/>
        <v>0</v>
      </c>
      <c r="AO29" s="26">
        <f t="shared" si="4"/>
        <v>0</v>
      </c>
      <c r="AP29" s="26">
        <f t="shared" si="4"/>
        <v>0</v>
      </c>
      <c r="AQ29" s="26">
        <f t="shared" si="4"/>
        <v>0</v>
      </c>
      <c r="AR29" s="26">
        <f t="shared" si="4"/>
        <v>0</v>
      </c>
      <c r="AS29" s="26">
        <f t="shared" si="4"/>
        <v>0</v>
      </c>
      <c r="AT29" s="26">
        <f t="shared" si="4"/>
        <v>0</v>
      </c>
      <c r="AU29" s="26">
        <f t="shared" si="4"/>
        <v>0</v>
      </c>
      <c r="AV29" s="26">
        <f t="shared" si="4"/>
        <v>0</v>
      </c>
      <c r="AW29" s="26">
        <f t="shared" si="4"/>
        <v>0</v>
      </c>
      <c r="AX29" s="26">
        <f t="shared" si="4"/>
        <v>0</v>
      </c>
      <c r="AY29" s="26">
        <f t="shared" si="4"/>
        <v>0</v>
      </c>
      <c r="AZ29" s="26">
        <f t="shared" si="4"/>
        <v>0</v>
      </c>
      <c r="BA29" s="26">
        <f t="shared" si="4"/>
        <v>0</v>
      </c>
      <c r="BB29" s="26">
        <f t="shared" si="4"/>
        <v>0</v>
      </c>
      <c r="BC29" s="26">
        <f t="shared" si="4"/>
        <v>0</v>
      </c>
      <c r="BD29" s="26">
        <f t="shared" si="4"/>
        <v>0</v>
      </c>
      <c r="BE29" s="26">
        <f t="shared" si="4"/>
        <v>0</v>
      </c>
    </row>
    <row r="30" spans="1:57" ht="24.65" customHeight="1" x14ac:dyDescent="0.35">
      <c r="A30" s="30" t="s">
        <v>69</v>
      </c>
      <c r="B30" s="26">
        <v>99999</v>
      </c>
      <c r="C30" s="26">
        <v>99999</v>
      </c>
      <c r="D30" s="26">
        <v>99999</v>
      </c>
      <c r="E30" s="26">
        <v>99999</v>
      </c>
      <c r="F30" s="26">
        <v>99999</v>
      </c>
      <c r="G30" s="26">
        <v>99999</v>
      </c>
      <c r="H30" s="26">
        <f t="shared" si="4"/>
        <v>0</v>
      </c>
      <c r="I30" s="26">
        <f t="shared" si="4"/>
        <v>0</v>
      </c>
      <c r="J30" s="26">
        <f t="shared" si="4"/>
        <v>0</v>
      </c>
      <c r="K30" s="26">
        <f t="shared" si="4"/>
        <v>0</v>
      </c>
      <c r="L30" s="26">
        <f t="shared" si="4"/>
        <v>0</v>
      </c>
      <c r="M30" s="26">
        <f t="shared" si="4"/>
        <v>0</v>
      </c>
      <c r="N30" s="26">
        <f t="shared" si="4"/>
        <v>0</v>
      </c>
      <c r="O30" s="26">
        <f t="shared" si="4"/>
        <v>0</v>
      </c>
      <c r="P30" s="26">
        <f t="shared" si="4"/>
        <v>0</v>
      </c>
      <c r="Q30" s="26">
        <f t="shared" si="4"/>
        <v>0</v>
      </c>
      <c r="R30" s="26">
        <f t="shared" si="4"/>
        <v>50.070636030698033</v>
      </c>
      <c r="S30" s="26">
        <f t="shared" si="4"/>
        <v>47.435339399999997</v>
      </c>
      <c r="T30" s="26">
        <f t="shared" si="4"/>
        <v>44.80004276930196</v>
      </c>
      <c r="U30" s="26">
        <f t="shared" si="4"/>
        <v>42.164746130698035</v>
      </c>
      <c r="V30" s="26">
        <f t="shared" si="4"/>
        <v>39.529449499999998</v>
      </c>
      <c r="W30" s="26">
        <f t="shared" si="4"/>
        <v>36.894152869301962</v>
      </c>
      <c r="X30" s="26">
        <f t="shared" si="4"/>
        <v>34.258856230698036</v>
      </c>
      <c r="Y30" s="26">
        <f t="shared" si="4"/>
        <v>31.6235596</v>
      </c>
      <c r="Z30" s="26">
        <f t="shared" si="4"/>
        <v>28.98826296930196</v>
      </c>
      <c r="AA30" s="26">
        <f t="shared" si="4"/>
        <v>26.352966330698035</v>
      </c>
      <c r="AB30" s="26">
        <f t="shared" si="4"/>
        <v>23.717669699999998</v>
      </c>
      <c r="AC30" s="26">
        <f t="shared" si="4"/>
        <v>21.082373069301962</v>
      </c>
      <c r="AD30" s="26">
        <f t="shared" si="4"/>
        <v>18.447076430698036</v>
      </c>
      <c r="AE30" s="26">
        <f t="shared" si="4"/>
        <v>15.8117798</v>
      </c>
      <c r="AF30" s="26">
        <f t="shared" si="4"/>
        <v>11.48651766896397</v>
      </c>
      <c r="AG30" s="26">
        <f t="shared" si="4"/>
        <v>8.9833739977541551</v>
      </c>
      <c r="AH30" s="26">
        <f t="shared" si="4"/>
        <v>6.7375305000000001</v>
      </c>
      <c r="AI30" s="26">
        <f t="shared" si="4"/>
        <v>4.4916870002245846</v>
      </c>
      <c r="AJ30" s="26">
        <f t="shared" si="4"/>
        <v>2.2458434997754155</v>
      </c>
      <c r="AK30" s="26">
        <f t="shared" si="4"/>
        <v>0</v>
      </c>
      <c r="AL30" s="26">
        <f t="shared" si="4"/>
        <v>0</v>
      </c>
      <c r="AM30" s="26">
        <f t="shared" si="4"/>
        <v>0</v>
      </c>
      <c r="AN30" s="26">
        <f t="shared" si="4"/>
        <v>0</v>
      </c>
      <c r="AO30" s="26">
        <f t="shared" si="4"/>
        <v>0</v>
      </c>
      <c r="AP30" s="26">
        <f t="shared" si="4"/>
        <v>0</v>
      </c>
      <c r="AQ30" s="26">
        <f t="shared" si="4"/>
        <v>0</v>
      </c>
      <c r="AR30" s="26">
        <f t="shared" si="4"/>
        <v>0</v>
      </c>
      <c r="AS30" s="26">
        <f t="shared" si="4"/>
        <v>0</v>
      </c>
      <c r="AT30" s="26">
        <f t="shared" si="4"/>
        <v>0</v>
      </c>
      <c r="AU30" s="26">
        <f t="shared" si="4"/>
        <v>0</v>
      </c>
      <c r="AV30" s="26">
        <f t="shared" si="4"/>
        <v>0</v>
      </c>
      <c r="AW30" s="26">
        <f t="shared" si="4"/>
        <v>0</v>
      </c>
      <c r="AX30" s="26">
        <f t="shared" si="4"/>
        <v>0</v>
      </c>
      <c r="AY30" s="26">
        <f t="shared" si="4"/>
        <v>0</v>
      </c>
      <c r="AZ30" s="26">
        <f t="shared" si="4"/>
        <v>0</v>
      </c>
      <c r="BA30" s="26">
        <f t="shared" si="4"/>
        <v>0</v>
      </c>
      <c r="BB30" s="26">
        <f t="shared" si="4"/>
        <v>0</v>
      </c>
      <c r="BC30" s="26">
        <f t="shared" si="4"/>
        <v>0</v>
      </c>
      <c r="BD30" s="26">
        <f t="shared" si="4"/>
        <v>0</v>
      </c>
      <c r="BE30" s="26">
        <f t="shared" si="4"/>
        <v>0</v>
      </c>
    </row>
    <row r="31" spans="1:57" x14ac:dyDescent="0.35">
      <c r="A31" s="30" t="s">
        <v>70</v>
      </c>
      <c r="B31" s="26">
        <v>99999</v>
      </c>
      <c r="C31" s="26">
        <v>99999</v>
      </c>
      <c r="D31" s="26">
        <v>99999</v>
      </c>
      <c r="E31" s="26">
        <v>99999</v>
      </c>
      <c r="F31" s="26">
        <v>99999</v>
      </c>
      <c r="G31" s="26">
        <v>99999</v>
      </c>
      <c r="H31" s="26">
        <f t="shared" si="4"/>
        <v>49.664219701712561</v>
      </c>
      <c r="I31" s="26">
        <f t="shared" si="4"/>
        <v>51.7655590648179</v>
      </c>
      <c r="J31" s="26">
        <f t="shared" si="4"/>
        <v>53.846087400000002</v>
      </c>
      <c r="K31" s="26">
        <f t="shared" si="4"/>
        <v>55.894872802149806</v>
      </c>
      <c r="L31" s="26">
        <f t="shared" si="4"/>
        <v>57.898931664350712</v>
      </c>
      <c r="M31" s="26">
        <f t="shared" si="4"/>
        <v>59.818736800000003</v>
      </c>
      <c r="N31" s="26">
        <f t="shared" si="4"/>
        <v>60.611822569301964</v>
      </c>
      <c r="O31" s="26">
        <f t="shared" si="4"/>
        <v>57.976525930698031</v>
      </c>
      <c r="P31" s="26">
        <f t="shared" si="4"/>
        <v>55.341229299999995</v>
      </c>
      <c r="Q31" s="26">
        <f t="shared" si="4"/>
        <v>52.705932669301959</v>
      </c>
      <c r="R31" s="26">
        <f t="shared" si="4"/>
        <v>0</v>
      </c>
      <c r="S31" s="26">
        <f t="shared" si="4"/>
        <v>0</v>
      </c>
      <c r="T31" s="26">
        <f t="shared" si="4"/>
        <v>0</v>
      </c>
      <c r="U31" s="26">
        <f t="shared" si="4"/>
        <v>0</v>
      </c>
      <c r="V31" s="26">
        <f t="shared" si="4"/>
        <v>0</v>
      </c>
      <c r="W31" s="26">
        <f t="shared" si="4"/>
        <v>0</v>
      </c>
      <c r="X31" s="26">
        <f t="shared" si="4"/>
        <v>0</v>
      </c>
      <c r="Y31" s="26">
        <f t="shared" si="4"/>
        <v>0</v>
      </c>
      <c r="Z31" s="26">
        <f t="shared" si="4"/>
        <v>0</v>
      </c>
      <c r="AA31" s="26">
        <f t="shared" si="4"/>
        <v>0</v>
      </c>
      <c r="AB31" s="26">
        <f t="shared" si="4"/>
        <v>0</v>
      </c>
      <c r="AC31" s="26">
        <f t="shared" si="4"/>
        <v>0</v>
      </c>
      <c r="AD31" s="26">
        <f t="shared" si="4"/>
        <v>0</v>
      </c>
      <c r="AE31" s="26">
        <f t="shared" si="4"/>
        <v>0</v>
      </c>
      <c r="AF31" s="26">
        <f t="shared" si="4"/>
        <v>0</v>
      </c>
      <c r="AG31" s="26">
        <f t="shared" si="4"/>
        <v>0</v>
      </c>
      <c r="AH31" s="26">
        <f t="shared" si="4"/>
        <v>0</v>
      </c>
      <c r="AI31" s="26">
        <f t="shared" si="4"/>
        <v>0</v>
      </c>
      <c r="AJ31" s="26">
        <f t="shared" si="4"/>
        <v>0</v>
      </c>
      <c r="AK31" s="26">
        <f t="shared" si="4"/>
        <v>0</v>
      </c>
      <c r="AL31" s="26">
        <f t="shared" si="4"/>
        <v>0</v>
      </c>
      <c r="AM31" s="26">
        <f t="shared" si="4"/>
        <v>0</v>
      </c>
      <c r="AN31" s="26">
        <f t="shared" si="4"/>
        <v>0</v>
      </c>
      <c r="AO31" s="26">
        <f t="shared" si="4"/>
        <v>0</v>
      </c>
      <c r="AP31" s="26">
        <f t="shared" si="4"/>
        <v>0</v>
      </c>
      <c r="AQ31" s="26">
        <f t="shared" si="4"/>
        <v>0</v>
      </c>
      <c r="AR31" s="26">
        <f t="shared" si="4"/>
        <v>0</v>
      </c>
      <c r="AS31" s="26">
        <f t="shared" si="4"/>
        <v>0</v>
      </c>
      <c r="AT31" s="26">
        <f t="shared" si="4"/>
        <v>0</v>
      </c>
      <c r="AU31" s="26">
        <f t="shared" si="4"/>
        <v>0</v>
      </c>
      <c r="AV31" s="26">
        <f t="shared" si="4"/>
        <v>0</v>
      </c>
      <c r="AW31" s="26">
        <f t="shared" si="4"/>
        <v>0</v>
      </c>
      <c r="AX31" s="26">
        <f t="shared" si="4"/>
        <v>0</v>
      </c>
      <c r="AY31" s="26">
        <f t="shared" si="4"/>
        <v>0</v>
      </c>
      <c r="AZ31" s="26">
        <f t="shared" si="4"/>
        <v>0</v>
      </c>
      <c r="BA31" s="26">
        <f t="shared" si="4"/>
        <v>0</v>
      </c>
      <c r="BB31" s="26">
        <f t="shared" si="4"/>
        <v>0</v>
      </c>
      <c r="BC31" s="26">
        <f t="shared" si="4"/>
        <v>0</v>
      </c>
      <c r="BD31" s="26">
        <f t="shared" si="4"/>
        <v>0</v>
      </c>
      <c r="BE31" s="26">
        <f t="shared" si="4"/>
        <v>0</v>
      </c>
    </row>
    <row r="32" spans="1:57" x14ac:dyDescent="0.35">
      <c r="A32" s="30" t="s">
        <v>71</v>
      </c>
      <c r="B32" s="26">
        <v>99999</v>
      </c>
      <c r="C32" s="26">
        <v>99999</v>
      </c>
      <c r="D32" s="26">
        <v>99999</v>
      </c>
      <c r="E32" s="26">
        <v>99999</v>
      </c>
      <c r="F32" s="26">
        <v>99999</v>
      </c>
      <c r="G32" s="26">
        <v>99999</v>
      </c>
      <c r="H32" s="26">
        <f t="shared" si="4"/>
        <v>0</v>
      </c>
      <c r="I32" s="26">
        <f t="shared" si="4"/>
        <v>0</v>
      </c>
      <c r="J32" s="26">
        <f t="shared" si="4"/>
        <v>0</v>
      </c>
      <c r="K32" s="26">
        <f t="shared" si="4"/>
        <v>0</v>
      </c>
      <c r="L32" s="26">
        <f t="shared" si="4"/>
        <v>0</v>
      </c>
      <c r="M32" s="26">
        <f t="shared" si="4"/>
        <v>0</v>
      </c>
      <c r="N32" s="26">
        <f t="shared" si="4"/>
        <v>0</v>
      </c>
      <c r="O32" s="26">
        <f t="shared" si="4"/>
        <v>0</v>
      </c>
      <c r="P32" s="26">
        <f t="shared" si="4"/>
        <v>0</v>
      </c>
      <c r="Q32" s="26">
        <f t="shared" si="4"/>
        <v>0</v>
      </c>
      <c r="R32" s="26">
        <f t="shared" si="4"/>
        <v>0</v>
      </c>
      <c r="S32" s="26">
        <f t="shared" si="4"/>
        <v>0</v>
      </c>
      <c r="T32" s="26">
        <f t="shared" si="4"/>
        <v>15.76106040092712</v>
      </c>
      <c r="U32" s="26">
        <f t="shared" si="4"/>
        <v>14.833939199072878</v>
      </c>
      <c r="V32" s="26">
        <f t="shared" si="4"/>
        <v>13.906817999999999</v>
      </c>
      <c r="W32" s="26">
        <f t="shared" si="4"/>
        <v>12.979696800927121</v>
      </c>
      <c r="X32" s="26">
        <f t="shared" si="4"/>
        <v>12.052575599072879</v>
      </c>
      <c r="Y32" s="26">
        <f t="shared" si="4"/>
        <v>11.125454400000001</v>
      </c>
      <c r="Z32" s="26">
        <f t="shared" si="4"/>
        <v>10.19833320092712</v>
      </c>
      <c r="AA32" s="26">
        <f t="shared" si="4"/>
        <v>9.271211999072877</v>
      </c>
      <c r="AB32" s="26">
        <f t="shared" si="4"/>
        <v>8.3440908</v>
      </c>
      <c r="AC32" s="26">
        <f t="shared" si="4"/>
        <v>7.4169696009271213</v>
      </c>
      <c r="AD32" s="26">
        <f t="shared" si="4"/>
        <v>6.4898483990728781</v>
      </c>
      <c r="AE32" s="26">
        <f t="shared" si="4"/>
        <v>5.5627272000000003</v>
      </c>
      <c r="AF32" s="26">
        <f t="shared" si="4"/>
        <v>4.6356060009271207</v>
      </c>
      <c r="AG32" s="26">
        <f t="shared" si="4"/>
        <v>3.7084847990728784</v>
      </c>
      <c r="AH32" s="26">
        <f t="shared" si="4"/>
        <v>2.7813636000000002</v>
      </c>
      <c r="AI32" s="26">
        <f t="shared" si="4"/>
        <v>1.854242400092712</v>
      </c>
      <c r="AJ32" s="26">
        <f t="shared" si="4"/>
        <v>0.92712119990728781</v>
      </c>
      <c r="AK32" s="26">
        <f t="shared" si="4"/>
        <v>0</v>
      </c>
      <c r="AL32" s="26">
        <f t="shared" si="4"/>
        <v>0</v>
      </c>
      <c r="AM32" s="26">
        <f t="shared" si="4"/>
        <v>0</v>
      </c>
      <c r="AN32" s="26">
        <f t="shared" si="4"/>
        <v>0</v>
      </c>
      <c r="AO32" s="26">
        <f t="shared" si="4"/>
        <v>0</v>
      </c>
      <c r="AP32" s="26">
        <f t="shared" si="4"/>
        <v>0</v>
      </c>
      <c r="AQ32" s="26">
        <f t="shared" si="4"/>
        <v>0</v>
      </c>
      <c r="AR32" s="26">
        <f t="shared" si="4"/>
        <v>0</v>
      </c>
      <c r="AS32" s="26">
        <f t="shared" si="4"/>
        <v>0</v>
      </c>
      <c r="AT32" s="26">
        <f t="shared" si="4"/>
        <v>0</v>
      </c>
      <c r="AU32" s="26">
        <f t="shared" si="4"/>
        <v>0</v>
      </c>
      <c r="AV32" s="26">
        <f t="shared" si="4"/>
        <v>0</v>
      </c>
      <c r="AW32" s="26">
        <f t="shared" si="4"/>
        <v>0</v>
      </c>
      <c r="AX32" s="26">
        <f t="shared" si="4"/>
        <v>0</v>
      </c>
      <c r="AY32" s="26">
        <f t="shared" si="4"/>
        <v>0</v>
      </c>
      <c r="AZ32" s="26">
        <f t="shared" si="4"/>
        <v>0</v>
      </c>
      <c r="BA32" s="26">
        <f t="shared" si="4"/>
        <v>0</v>
      </c>
      <c r="BB32" s="26">
        <f t="shared" si="4"/>
        <v>0</v>
      </c>
      <c r="BC32" s="26">
        <f t="shared" si="4"/>
        <v>0</v>
      </c>
      <c r="BD32" s="26">
        <f t="shared" si="4"/>
        <v>0</v>
      </c>
      <c r="BE32" s="26">
        <f t="shared" si="4"/>
        <v>0</v>
      </c>
    </row>
    <row r="33" spans="1:57" x14ac:dyDescent="0.35">
      <c r="A33" s="30" t="s">
        <v>72</v>
      </c>
      <c r="B33" s="26">
        <v>99999</v>
      </c>
      <c r="C33" s="26">
        <v>99999</v>
      </c>
      <c r="D33" s="26">
        <v>99999</v>
      </c>
      <c r="E33" s="26">
        <v>99999</v>
      </c>
      <c r="F33" s="26">
        <v>99999</v>
      </c>
      <c r="G33" s="26">
        <v>99999</v>
      </c>
      <c r="H33" s="26">
        <f t="shared" si="4"/>
        <v>0</v>
      </c>
      <c r="I33" s="26">
        <f t="shared" si="4"/>
        <v>0</v>
      </c>
      <c r="J33" s="26">
        <f t="shared" si="4"/>
        <v>0</v>
      </c>
      <c r="K33" s="26">
        <f t="shared" si="4"/>
        <v>0</v>
      </c>
      <c r="L33" s="26">
        <f t="shared" si="4"/>
        <v>0</v>
      </c>
      <c r="M33" s="26">
        <f t="shared" si="4"/>
        <v>0</v>
      </c>
      <c r="N33" s="26">
        <f t="shared" si="4"/>
        <v>0</v>
      </c>
      <c r="O33" s="26">
        <f t="shared" si="4"/>
        <v>0</v>
      </c>
      <c r="P33" s="26">
        <f t="shared" si="4"/>
        <v>0</v>
      </c>
      <c r="Q33" s="26">
        <f t="shared" si="4"/>
        <v>0</v>
      </c>
      <c r="R33" s="26">
        <f t="shared" si="4"/>
        <v>0</v>
      </c>
      <c r="S33" s="26">
        <f t="shared" si="4"/>
        <v>0</v>
      </c>
      <c r="T33" s="26">
        <f t="shared" si="4"/>
        <v>0</v>
      </c>
      <c r="U33" s="26">
        <f t="shared" si="4"/>
        <v>0</v>
      </c>
      <c r="V33" s="26">
        <f t="shared" si="4"/>
        <v>0</v>
      </c>
      <c r="W33" s="26">
        <f t="shared" si="4"/>
        <v>0</v>
      </c>
      <c r="X33" s="26">
        <f t="shared" si="4"/>
        <v>0</v>
      </c>
      <c r="Y33" s="26">
        <f t="shared" si="4"/>
        <v>0</v>
      </c>
      <c r="Z33" s="26">
        <f t="shared" si="4"/>
        <v>0</v>
      </c>
      <c r="AA33" s="26">
        <f t="shared" si="4"/>
        <v>0</v>
      </c>
      <c r="AB33" s="26">
        <f t="shared" si="4"/>
        <v>0</v>
      </c>
      <c r="AC33" s="26">
        <f t="shared" si="4"/>
        <v>0</v>
      </c>
      <c r="AD33" s="26">
        <f t="shared" si="4"/>
        <v>0</v>
      </c>
      <c r="AE33" s="26">
        <f t="shared" si="4"/>
        <v>0</v>
      </c>
      <c r="AF33" s="26">
        <f t="shared" si="4"/>
        <v>0</v>
      </c>
      <c r="AG33" s="26">
        <f t="shared" ref="AG33:BE33" si="5">AG$19*AG18</f>
        <v>0</v>
      </c>
      <c r="AH33" s="26">
        <f t="shared" si="5"/>
        <v>0</v>
      </c>
      <c r="AI33" s="26">
        <f t="shared" si="5"/>
        <v>0</v>
      </c>
      <c r="AJ33" s="26">
        <f t="shared" si="5"/>
        <v>0</v>
      </c>
      <c r="AK33" s="26">
        <f t="shared" si="5"/>
        <v>0</v>
      </c>
      <c r="AL33" s="26">
        <f t="shared" si="5"/>
        <v>0</v>
      </c>
      <c r="AM33" s="26">
        <f t="shared" si="5"/>
        <v>0</v>
      </c>
      <c r="AN33" s="26">
        <f t="shared" si="5"/>
        <v>0</v>
      </c>
      <c r="AO33" s="26">
        <f t="shared" si="5"/>
        <v>0</v>
      </c>
      <c r="AP33" s="26">
        <f t="shared" si="5"/>
        <v>0</v>
      </c>
      <c r="AQ33" s="26">
        <f t="shared" si="5"/>
        <v>0</v>
      </c>
      <c r="AR33" s="26">
        <f t="shared" si="5"/>
        <v>0</v>
      </c>
      <c r="AS33" s="26">
        <f t="shared" si="5"/>
        <v>0</v>
      </c>
      <c r="AT33" s="26">
        <f t="shared" si="5"/>
        <v>0</v>
      </c>
      <c r="AU33" s="26">
        <f t="shared" si="5"/>
        <v>0</v>
      </c>
      <c r="AV33" s="26">
        <f t="shared" si="5"/>
        <v>0</v>
      </c>
      <c r="AW33" s="26">
        <f t="shared" si="5"/>
        <v>0</v>
      </c>
      <c r="AX33" s="26">
        <f t="shared" si="5"/>
        <v>0</v>
      </c>
      <c r="AY33" s="26">
        <f t="shared" si="5"/>
        <v>0</v>
      </c>
      <c r="AZ33" s="26">
        <f t="shared" si="5"/>
        <v>0</v>
      </c>
      <c r="BA33" s="26">
        <f t="shared" si="5"/>
        <v>0</v>
      </c>
      <c r="BB33" s="26">
        <f t="shared" si="5"/>
        <v>0</v>
      </c>
      <c r="BC33" s="26">
        <f t="shared" si="5"/>
        <v>0</v>
      </c>
      <c r="BD33" s="26">
        <f t="shared" si="5"/>
        <v>0</v>
      </c>
      <c r="BE33" s="26">
        <f t="shared" si="5"/>
        <v>0</v>
      </c>
    </row>
    <row r="36" spans="1:57" x14ac:dyDescent="0.35">
      <c r="A36" s="7" t="s">
        <v>77</v>
      </c>
      <c r="B36" s="7"/>
      <c r="C36" s="7"/>
      <c r="D36" s="7"/>
      <c r="E36" s="7"/>
      <c r="F36" s="7"/>
      <c r="G36" s="7"/>
      <c r="H36" s="7"/>
      <c r="I36" s="7"/>
      <c r="J36" s="7"/>
      <c r="K36" s="7"/>
      <c r="L36" s="7"/>
      <c r="M36" s="7"/>
      <c r="N36" s="7"/>
      <c r="O36" s="7"/>
    </row>
    <row r="37" spans="1:57" ht="50.5" customHeight="1" x14ac:dyDescent="0.35">
      <c r="A37" s="44" t="s">
        <v>78</v>
      </c>
      <c r="B37" s="44"/>
      <c r="C37" s="44"/>
      <c r="D37" s="44"/>
      <c r="E37" s="44"/>
      <c r="F37" s="44"/>
      <c r="G37" s="44"/>
      <c r="H37" s="44"/>
      <c r="I37" s="44"/>
      <c r="J37" s="44"/>
      <c r="K37" s="44"/>
      <c r="L37" s="44"/>
      <c r="M37" s="44"/>
      <c r="N37" s="44"/>
      <c r="O37" s="44"/>
      <c r="P37" s="17"/>
      <c r="Q37" s="17"/>
    </row>
    <row r="38" spans="1:57" x14ac:dyDescent="0.35">
      <c r="A38" s="11"/>
      <c r="B38" s="11">
        <v>2015</v>
      </c>
      <c r="C38" s="11">
        <f>B38+1</f>
        <v>2016</v>
      </c>
      <c r="D38" s="11">
        <f t="shared" ref="D38:BE38" si="6">C38+1</f>
        <v>2017</v>
      </c>
      <c r="E38" s="11">
        <f t="shared" si="6"/>
        <v>2018</v>
      </c>
      <c r="F38" s="11">
        <f t="shared" si="6"/>
        <v>2019</v>
      </c>
      <c r="G38" s="11">
        <f t="shared" si="6"/>
        <v>2020</v>
      </c>
      <c r="H38" s="11">
        <f t="shared" si="6"/>
        <v>2021</v>
      </c>
      <c r="I38" s="11">
        <f t="shared" si="6"/>
        <v>2022</v>
      </c>
      <c r="J38" s="11">
        <f t="shared" si="6"/>
        <v>2023</v>
      </c>
      <c r="K38" s="11">
        <f t="shared" si="6"/>
        <v>2024</v>
      </c>
      <c r="L38" s="11">
        <f t="shared" si="6"/>
        <v>2025</v>
      </c>
      <c r="M38" s="11">
        <f t="shared" si="6"/>
        <v>2026</v>
      </c>
      <c r="N38" s="11">
        <f t="shared" si="6"/>
        <v>2027</v>
      </c>
      <c r="O38" s="11">
        <f t="shared" si="6"/>
        <v>2028</v>
      </c>
      <c r="P38" s="11">
        <f t="shared" si="6"/>
        <v>2029</v>
      </c>
      <c r="Q38" s="11">
        <f t="shared" si="6"/>
        <v>2030</v>
      </c>
      <c r="R38" s="11">
        <f t="shared" si="6"/>
        <v>2031</v>
      </c>
      <c r="S38" s="11">
        <f t="shared" si="6"/>
        <v>2032</v>
      </c>
      <c r="T38" s="11">
        <f t="shared" si="6"/>
        <v>2033</v>
      </c>
      <c r="U38" s="11">
        <f t="shared" si="6"/>
        <v>2034</v>
      </c>
      <c r="V38" s="11">
        <f t="shared" si="6"/>
        <v>2035</v>
      </c>
      <c r="W38" s="11">
        <f t="shared" si="6"/>
        <v>2036</v>
      </c>
      <c r="X38" s="11">
        <f t="shared" si="6"/>
        <v>2037</v>
      </c>
      <c r="Y38" s="11">
        <f t="shared" si="6"/>
        <v>2038</v>
      </c>
      <c r="Z38" s="11">
        <f t="shared" si="6"/>
        <v>2039</v>
      </c>
      <c r="AA38" s="11">
        <f t="shared" si="6"/>
        <v>2040</v>
      </c>
      <c r="AB38" s="11">
        <f t="shared" si="6"/>
        <v>2041</v>
      </c>
      <c r="AC38" s="11">
        <f t="shared" si="6"/>
        <v>2042</v>
      </c>
      <c r="AD38" s="11">
        <f t="shared" si="6"/>
        <v>2043</v>
      </c>
      <c r="AE38" s="11">
        <f t="shared" si="6"/>
        <v>2044</v>
      </c>
      <c r="AF38" s="11">
        <f t="shared" si="6"/>
        <v>2045</v>
      </c>
      <c r="AG38" s="11">
        <f t="shared" si="6"/>
        <v>2046</v>
      </c>
      <c r="AH38" s="11">
        <f t="shared" si="6"/>
        <v>2047</v>
      </c>
      <c r="AI38" s="11">
        <f t="shared" si="6"/>
        <v>2048</v>
      </c>
      <c r="AJ38" s="11">
        <f t="shared" si="6"/>
        <v>2049</v>
      </c>
      <c r="AK38" s="11">
        <f t="shared" si="6"/>
        <v>2050</v>
      </c>
      <c r="AL38" s="11">
        <f t="shared" si="6"/>
        <v>2051</v>
      </c>
      <c r="AM38" s="11">
        <f t="shared" si="6"/>
        <v>2052</v>
      </c>
      <c r="AN38" s="11">
        <f t="shared" si="6"/>
        <v>2053</v>
      </c>
      <c r="AO38" s="11">
        <f t="shared" si="6"/>
        <v>2054</v>
      </c>
      <c r="AP38" s="11">
        <f t="shared" si="6"/>
        <v>2055</v>
      </c>
      <c r="AQ38" s="11">
        <f t="shared" si="6"/>
        <v>2056</v>
      </c>
      <c r="AR38" s="11">
        <f t="shared" si="6"/>
        <v>2057</v>
      </c>
      <c r="AS38" s="11">
        <f t="shared" si="6"/>
        <v>2058</v>
      </c>
      <c r="AT38" s="11">
        <f t="shared" si="6"/>
        <v>2059</v>
      </c>
      <c r="AU38" s="11">
        <f t="shared" si="6"/>
        <v>2060</v>
      </c>
      <c r="AV38" s="11">
        <f t="shared" si="6"/>
        <v>2061</v>
      </c>
      <c r="AW38" s="11">
        <f t="shared" si="6"/>
        <v>2062</v>
      </c>
      <c r="AX38" s="11">
        <f t="shared" si="6"/>
        <v>2063</v>
      </c>
      <c r="AY38" s="11">
        <f t="shared" si="6"/>
        <v>2064</v>
      </c>
      <c r="AZ38" s="11">
        <f t="shared" si="6"/>
        <v>2065</v>
      </c>
      <c r="BA38" s="11">
        <f t="shared" si="6"/>
        <v>2066</v>
      </c>
      <c r="BB38" s="11">
        <f t="shared" si="6"/>
        <v>2067</v>
      </c>
      <c r="BC38" s="11">
        <f t="shared" si="6"/>
        <v>2068</v>
      </c>
      <c r="BD38" s="11">
        <f t="shared" si="6"/>
        <v>2069</v>
      </c>
      <c r="BE38" s="11">
        <f t="shared" si="6"/>
        <v>2070</v>
      </c>
    </row>
    <row r="39" spans="1:57" x14ac:dyDescent="0.35">
      <c r="A39" s="19" t="s">
        <v>53</v>
      </c>
      <c r="B39" s="19"/>
      <c r="C39" s="19"/>
      <c r="D39" s="19"/>
      <c r="E39" s="19"/>
      <c r="F39" s="19"/>
      <c r="G39" s="19"/>
      <c r="K39">
        <v>2.2450081000000002</v>
      </c>
      <c r="L39">
        <v>14.995262</v>
      </c>
      <c r="M39">
        <v>28.406184</v>
      </c>
      <c r="N39">
        <v>41.766542999999999</v>
      </c>
      <c r="O39">
        <v>53.489004999999999</v>
      </c>
      <c r="P39">
        <v>66.084988999999993</v>
      </c>
      <c r="Q39">
        <v>79.624996999999993</v>
      </c>
      <c r="R39">
        <v>88.823087999999998</v>
      </c>
      <c r="S39">
        <v>95.984888999999995</v>
      </c>
      <c r="T39">
        <v>103.02582</v>
      </c>
      <c r="U39">
        <v>111.17361</v>
      </c>
      <c r="V39">
        <v>120.21774000000001</v>
      </c>
      <c r="W39">
        <v>128.06322</v>
      </c>
      <c r="X39">
        <v>135.91113000000001</v>
      </c>
      <c r="Y39">
        <v>143.76347999999999</v>
      </c>
      <c r="Z39">
        <v>151.62235999999999</v>
      </c>
      <c r="AA39">
        <v>159.48983999999999</v>
      </c>
      <c r="AB39">
        <v>166.44356999999999</v>
      </c>
      <c r="AC39">
        <v>173.33752999999999</v>
      </c>
      <c r="AD39">
        <v>180.17409000000001</v>
      </c>
      <c r="AE39">
        <v>186.95553000000001</v>
      </c>
      <c r="AF39">
        <v>193.95647</v>
      </c>
      <c r="AG39">
        <v>200.73249000000001</v>
      </c>
      <c r="AH39">
        <v>200.60148000000001</v>
      </c>
      <c r="AI39">
        <v>199.74970999999999</v>
      </c>
      <c r="AJ39">
        <v>198.91511</v>
      </c>
      <c r="AK39">
        <v>198.09773000000001</v>
      </c>
      <c r="AL39">
        <v>197.14345</v>
      </c>
      <c r="AM39">
        <v>196.20425</v>
      </c>
      <c r="AN39">
        <v>195.28022999999999</v>
      </c>
      <c r="AO39">
        <v>194.37151</v>
      </c>
      <c r="AP39">
        <v>193.47823</v>
      </c>
      <c r="AQ39">
        <v>192.60039</v>
      </c>
      <c r="AR39">
        <v>191.73797999999999</v>
      </c>
      <c r="AS39">
        <v>190.89111</v>
      </c>
      <c r="AT39">
        <v>190.05991</v>
      </c>
      <c r="AU39">
        <v>189.24445</v>
      </c>
      <c r="AV39">
        <v>188.30725000000001</v>
      </c>
      <c r="AW39">
        <v>187.38417000000001</v>
      </c>
      <c r="AX39">
        <v>186.47524000000001</v>
      </c>
      <c r="AY39">
        <v>185.58046999999999</v>
      </c>
      <c r="AZ39">
        <v>184.69988000000001</v>
      </c>
      <c r="BA39">
        <v>183.83349000000001</v>
      </c>
      <c r="BB39">
        <v>182.9813</v>
      </c>
      <c r="BC39">
        <v>182.14339000000001</v>
      </c>
      <c r="BD39">
        <v>181.31979999999999</v>
      </c>
      <c r="BE39">
        <v>180.51059000000001</v>
      </c>
    </row>
    <row r="40" spans="1:57" x14ac:dyDescent="0.35">
      <c r="A40" s="19" t="s">
        <v>45</v>
      </c>
      <c r="B40" s="19"/>
      <c r="C40" s="19"/>
      <c r="D40" s="19"/>
      <c r="E40" s="19"/>
      <c r="F40" s="19"/>
      <c r="G40" s="19"/>
      <c r="AH40">
        <v>12.779576</v>
      </c>
      <c r="AI40">
        <v>34.860536000000003</v>
      </c>
      <c r="AJ40">
        <v>68.605024</v>
      </c>
      <c r="AK40">
        <v>84.899026000000006</v>
      </c>
      <c r="AL40">
        <v>84.490048999999999</v>
      </c>
      <c r="AM40">
        <v>84.087536</v>
      </c>
      <c r="AN40">
        <v>83.691525999999996</v>
      </c>
      <c r="AO40">
        <v>83.302076999999997</v>
      </c>
      <c r="AP40">
        <v>82.919241999999997</v>
      </c>
      <c r="AQ40">
        <v>82.543023000000005</v>
      </c>
      <c r="AR40">
        <v>82.173422000000002</v>
      </c>
      <c r="AS40">
        <v>81.810478000000003</v>
      </c>
      <c r="AT40">
        <v>81.454248000000007</v>
      </c>
      <c r="AU40">
        <v>81.104761999999994</v>
      </c>
      <c r="AV40">
        <v>80.703108</v>
      </c>
      <c r="AW40">
        <v>80.307501000000002</v>
      </c>
      <c r="AX40">
        <v>79.917959999999994</v>
      </c>
      <c r="AY40">
        <v>79.534486000000001</v>
      </c>
      <c r="AZ40">
        <v>79.157093000000003</v>
      </c>
      <c r="BA40">
        <v>78.785781999999998</v>
      </c>
      <c r="BB40">
        <v>78.420558</v>
      </c>
      <c r="BC40">
        <v>78.061452000000003</v>
      </c>
      <c r="BD40">
        <v>77.708483999999999</v>
      </c>
      <c r="BE40">
        <v>77.361682999999999</v>
      </c>
    </row>
    <row r="41" spans="1:57" x14ac:dyDescent="0.35">
      <c r="A41" s="19" t="s">
        <v>37</v>
      </c>
      <c r="B41" s="19"/>
      <c r="C41" s="19"/>
      <c r="D41" s="19"/>
      <c r="E41" s="19"/>
      <c r="F41" s="19"/>
      <c r="G41" s="19"/>
      <c r="AB41">
        <v>2.7624349000000001</v>
      </c>
      <c r="AC41">
        <v>8.5058062999999997</v>
      </c>
      <c r="AD41">
        <v>15.302204</v>
      </c>
      <c r="AE41">
        <v>23.245664999999999</v>
      </c>
      <c r="AF41">
        <v>30.660572999999999</v>
      </c>
      <c r="AG41">
        <v>41.37162</v>
      </c>
      <c r="AH41">
        <v>53.848466999999999</v>
      </c>
      <c r="AI41">
        <v>68.556314999999998</v>
      </c>
      <c r="AJ41">
        <v>84.417807999999994</v>
      </c>
      <c r="AK41">
        <v>101.58139</v>
      </c>
      <c r="AL41">
        <v>104.55022</v>
      </c>
      <c r="AM41">
        <v>107.60827</v>
      </c>
      <c r="AN41">
        <v>110.75825</v>
      </c>
      <c r="AO41">
        <v>114.00303</v>
      </c>
      <c r="AP41">
        <v>117.34553</v>
      </c>
      <c r="AQ41">
        <v>120.78870000000001</v>
      </c>
      <c r="AR41">
        <v>124.33557999999999</v>
      </c>
      <c r="AS41">
        <v>127.98934</v>
      </c>
      <c r="AT41">
        <v>131.75328999999999</v>
      </c>
      <c r="AU41">
        <v>135.63078999999999</v>
      </c>
      <c r="AV41">
        <v>138.60274000000001</v>
      </c>
      <c r="AW41">
        <v>141.64039</v>
      </c>
      <c r="AX41">
        <v>144.74520999999999</v>
      </c>
      <c r="AY41">
        <v>147.91869</v>
      </c>
      <c r="AZ41">
        <v>151.16236000000001</v>
      </c>
      <c r="BA41">
        <v>154.47774999999999</v>
      </c>
      <c r="BB41">
        <v>157.86644000000001</v>
      </c>
      <c r="BC41">
        <v>161.33009999999999</v>
      </c>
      <c r="BD41">
        <v>164.87040999999999</v>
      </c>
      <c r="BE41">
        <v>168.48911000000001</v>
      </c>
    </row>
    <row r="42" spans="1:57" x14ac:dyDescent="0.35">
      <c r="A42" s="19" t="s">
        <v>38</v>
      </c>
      <c r="B42" s="19"/>
      <c r="C42" s="19"/>
      <c r="D42" s="19"/>
      <c r="E42" s="19"/>
      <c r="F42" s="19"/>
      <c r="G42" s="19"/>
      <c r="H42" s="19"/>
      <c r="I42" s="19"/>
      <c r="J42" s="19"/>
      <c r="K42" s="19"/>
      <c r="L42" s="19"/>
      <c r="M42" s="19"/>
      <c r="N42" s="19"/>
      <c r="O42" s="19"/>
      <c r="P42" s="19"/>
      <c r="Q42" s="19"/>
      <c r="R42" s="19"/>
      <c r="S42" s="19"/>
      <c r="T42" s="19"/>
      <c r="U42" s="19"/>
      <c r="V42" s="19"/>
      <c r="W42" s="19"/>
      <c r="X42" s="19"/>
      <c r="Y42" s="19"/>
      <c r="Z42" s="19"/>
      <c r="AA42" s="19"/>
      <c r="AB42" s="19"/>
      <c r="AC42" s="19"/>
      <c r="AD42" s="19"/>
      <c r="AE42" s="19"/>
      <c r="AF42" s="19"/>
      <c r="AG42" s="19"/>
      <c r="AH42" s="19"/>
      <c r="AI42" s="19"/>
      <c r="AJ42" s="19"/>
      <c r="AK42" s="19"/>
      <c r="AL42" s="19"/>
      <c r="AM42" s="19"/>
      <c r="AN42" s="19"/>
      <c r="AO42" s="19"/>
      <c r="AP42" s="19"/>
      <c r="AQ42" s="19"/>
      <c r="AR42" s="19"/>
      <c r="AS42" s="19"/>
      <c r="AT42" s="19"/>
      <c r="AU42" s="19"/>
      <c r="AV42" s="19"/>
      <c r="AW42" s="19"/>
      <c r="AX42" s="19"/>
      <c r="AY42" s="19"/>
      <c r="AZ42" s="19"/>
      <c r="BA42" s="19"/>
      <c r="BB42" s="19"/>
      <c r="BC42" s="19"/>
      <c r="BD42" s="19"/>
      <c r="BE42" s="19"/>
    </row>
    <row r="43" spans="1:57" x14ac:dyDescent="0.35">
      <c r="A43" s="19" t="s">
        <v>44</v>
      </c>
      <c r="B43" s="19"/>
      <c r="C43" s="19"/>
      <c r="D43" s="19"/>
      <c r="E43" s="19"/>
      <c r="F43" s="19"/>
      <c r="G43" s="19"/>
      <c r="AH43">
        <v>9.2575395</v>
      </c>
      <c r="AI43">
        <v>21.692807999999999</v>
      </c>
      <c r="AJ43">
        <v>23.587577</v>
      </c>
      <c r="AK43">
        <v>39.871312000000003</v>
      </c>
      <c r="AL43">
        <v>39.802486999999999</v>
      </c>
      <c r="AM43">
        <v>39.738083000000003</v>
      </c>
      <c r="AN43">
        <v>39.678148999999998</v>
      </c>
      <c r="AO43">
        <v>39.622743999999997</v>
      </c>
      <c r="AP43">
        <v>39.571922000000001</v>
      </c>
      <c r="AQ43">
        <v>39.525717999999998</v>
      </c>
      <c r="AR43">
        <v>39.484164</v>
      </c>
      <c r="AS43">
        <v>39.447310999999999</v>
      </c>
      <c r="AT43">
        <v>39.415219</v>
      </c>
      <c r="AU43">
        <v>39.387937000000001</v>
      </c>
      <c r="AV43">
        <v>39.320045</v>
      </c>
      <c r="AW43">
        <v>39.256030000000003</v>
      </c>
      <c r="AX43">
        <v>39.195917999999999</v>
      </c>
      <c r="AY43">
        <v>39.13973</v>
      </c>
      <c r="AZ43">
        <v>39.087494</v>
      </c>
      <c r="BA43">
        <v>39.039228999999999</v>
      </c>
      <c r="BB43">
        <v>38.994959000000001</v>
      </c>
      <c r="BC43">
        <v>38.954718999999997</v>
      </c>
      <c r="BD43">
        <v>38.91854</v>
      </c>
      <c r="BE43">
        <v>38.886457999999998</v>
      </c>
    </row>
    <row r="44" spans="1:57" x14ac:dyDescent="0.35">
      <c r="A44" s="19" t="s">
        <v>32</v>
      </c>
      <c r="B44" s="19"/>
      <c r="C44" s="19"/>
      <c r="D44" s="19"/>
      <c r="E44" s="19"/>
      <c r="F44" s="19"/>
      <c r="G44" s="19"/>
      <c r="H44">
        <v>8.1777025999999999</v>
      </c>
      <c r="I44">
        <v>10.098936999999999</v>
      </c>
      <c r="J44">
        <v>14.950780999999999</v>
      </c>
      <c r="K44">
        <v>19.226586999999999</v>
      </c>
      <c r="L44">
        <v>19.935421000000002</v>
      </c>
      <c r="M44">
        <v>20.658874999999998</v>
      </c>
      <c r="N44">
        <v>21.405277000000002</v>
      </c>
      <c r="O44">
        <v>22.175664999999999</v>
      </c>
      <c r="P44">
        <v>22.971117</v>
      </c>
      <c r="Q44">
        <v>23.792715000000001</v>
      </c>
      <c r="R44">
        <v>24.369403999999999</v>
      </c>
      <c r="S44">
        <v>24.975760000000001</v>
      </c>
      <c r="T44">
        <v>25.611181999999999</v>
      </c>
      <c r="U44">
        <v>26.275359999999999</v>
      </c>
      <c r="V44">
        <v>27.682082000000001</v>
      </c>
      <c r="W44">
        <v>28.55556</v>
      </c>
      <c r="X44">
        <v>29.456275000000002</v>
      </c>
      <c r="Y44">
        <v>30.385127000000001</v>
      </c>
      <c r="Z44">
        <v>31.343032999999998</v>
      </c>
      <c r="AA44">
        <v>32.330919000000002</v>
      </c>
      <c r="AB44">
        <v>33.065511000000001</v>
      </c>
      <c r="AC44">
        <v>33.819079000000002</v>
      </c>
      <c r="AD44">
        <v>34.591880000000003</v>
      </c>
      <c r="AE44">
        <v>35.384191000000001</v>
      </c>
      <c r="AF44">
        <v>36.196306</v>
      </c>
      <c r="AG44">
        <v>37.055979999999998</v>
      </c>
      <c r="AH44">
        <v>37.9358</v>
      </c>
      <c r="AI44">
        <v>38.836191999999997</v>
      </c>
      <c r="AJ44">
        <v>39.757581999999999</v>
      </c>
      <c r="AK44">
        <v>40.700417000000002</v>
      </c>
      <c r="AL44">
        <v>41.457152999999998</v>
      </c>
      <c r="AM44">
        <v>42.227702000000001</v>
      </c>
      <c r="AN44">
        <v>43.012315000000001</v>
      </c>
      <c r="AO44">
        <v>43.811259999999997</v>
      </c>
      <c r="AP44">
        <v>44.624803999999997</v>
      </c>
      <c r="AQ44">
        <v>45.453192999999999</v>
      </c>
      <c r="AR44">
        <v>46.296675999999998</v>
      </c>
      <c r="AS44">
        <v>47.155524</v>
      </c>
      <c r="AT44">
        <v>48.030023999999997</v>
      </c>
      <c r="AU44">
        <v>48.920453999999999</v>
      </c>
      <c r="AV44">
        <v>49.661332999999999</v>
      </c>
      <c r="AW44">
        <v>50.413117999999997</v>
      </c>
      <c r="AX44">
        <v>51.175967999999997</v>
      </c>
      <c r="AY44">
        <v>51.950040000000001</v>
      </c>
      <c r="AZ44">
        <v>52.735492999999998</v>
      </c>
      <c r="BA44">
        <v>53.532485000000001</v>
      </c>
      <c r="BB44">
        <v>54.341177000000002</v>
      </c>
      <c r="BC44">
        <v>55.161746999999998</v>
      </c>
      <c r="BD44">
        <v>55.994371000000001</v>
      </c>
      <c r="BE44">
        <v>56.839233999999998</v>
      </c>
    </row>
    <row r="45" spans="1:57" x14ac:dyDescent="0.35">
      <c r="A45" s="19" t="s">
        <v>33</v>
      </c>
      <c r="B45" s="19"/>
      <c r="C45" s="19"/>
      <c r="D45" s="19"/>
      <c r="E45" s="19"/>
      <c r="F45" s="19"/>
      <c r="G45" s="19"/>
      <c r="U45">
        <v>2.4768943000000001</v>
      </c>
      <c r="V45">
        <v>5.5972314000000001</v>
      </c>
      <c r="W45">
        <v>8.7043821000000001</v>
      </c>
      <c r="X45">
        <v>11.995471</v>
      </c>
      <c r="Y45">
        <v>15.478954999999999</v>
      </c>
      <c r="Z45">
        <v>19.163647999999998</v>
      </c>
      <c r="AA45">
        <v>23.058721999999999</v>
      </c>
      <c r="AB45">
        <v>26.887609999999999</v>
      </c>
      <c r="AC45">
        <v>30.877803</v>
      </c>
      <c r="AD45">
        <v>35.035048000000003</v>
      </c>
      <c r="AE45">
        <v>39.365215999999997</v>
      </c>
      <c r="AF45">
        <v>43.874310000000001</v>
      </c>
      <c r="AG45">
        <v>44.916339000000001</v>
      </c>
      <c r="AH45">
        <v>45.982787999999999</v>
      </c>
      <c r="AI45">
        <v>47.074173000000002</v>
      </c>
      <c r="AJ45">
        <v>48.191009000000001</v>
      </c>
      <c r="AK45">
        <v>49.333838999999998</v>
      </c>
      <c r="AL45">
        <v>50.251094999999999</v>
      </c>
      <c r="AM45">
        <v>51.185093000000002</v>
      </c>
      <c r="AN45">
        <v>52.136139999999997</v>
      </c>
      <c r="AO45">
        <v>53.104557</v>
      </c>
      <c r="AP45">
        <v>54.090671</v>
      </c>
      <c r="AQ45">
        <v>55.09478</v>
      </c>
      <c r="AR45">
        <v>56.117182999999997</v>
      </c>
      <c r="AS45">
        <v>57.158211000000001</v>
      </c>
      <c r="AT45">
        <v>58.218210999999997</v>
      </c>
      <c r="AU45">
        <v>59.297519000000001</v>
      </c>
      <c r="AV45">
        <v>60.195554999999999</v>
      </c>
      <c r="AW45">
        <v>61.106808999999998</v>
      </c>
      <c r="AX45">
        <v>62.031477000000002</v>
      </c>
      <c r="AY45">
        <v>62.969745000000003</v>
      </c>
      <c r="AZ45">
        <v>63.921810000000001</v>
      </c>
      <c r="BA45">
        <v>64.887861000000001</v>
      </c>
      <c r="BB45">
        <v>65.868093000000002</v>
      </c>
      <c r="BC45">
        <v>66.862723000000003</v>
      </c>
      <c r="BD45">
        <v>67.871965000000003</v>
      </c>
      <c r="BE45">
        <v>68.896040999999997</v>
      </c>
    </row>
    <row r="46" spans="1:57" x14ac:dyDescent="0.35">
      <c r="A46" s="19" t="s">
        <v>34</v>
      </c>
      <c r="B46" s="19"/>
      <c r="C46" s="19"/>
      <c r="D46" s="19"/>
      <c r="E46" s="19"/>
      <c r="F46" s="19"/>
      <c r="G46" s="19"/>
      <c r="R46">
        <v>1.5569351</v>
      </c>
      <c r="S46">
        <v>4.5788891999999999</v>
      </c>
      <c r="T46">
        <v>7.7544978000000002</v>
      </c>
      <c r="U46">
        <v>7.9979237000000003</v>
      </c>
      <c r="V46">
        <v>7.9979237000000003</v>
      </c>
      <c r="W46">
        <v>7.9979237000000003</v>
      </c>
      <c r="X46">
        <v>7.9979237000000003</v>
      </c>
      <c r="Y46">
        <v>7.9979237000000003</v>
      </c>
      <c r="Z46">
        <v>7.9979237000000003</v>
      </c>
      <c r="AA46">
        <v>7.9979237000000003</v>
      </c>
      <c r="AB46">
        <v>7.9979237000000003</v>
      </c>
      <c r="AC46">
        <v>7.9979237000000003</v>
      </c>
      <c r="AD46">
        <v>7.9979237000000003</v>
      </c>
      <c r="AE46">
        <v>7.9979237000000003</v>
      </c>
      <c r="AF46">
        <v>7.9979237000000003</v>
      </c>
      <c r="AG46">
        <v>12.614007000000001</v>
      </c>
      <c r="AH46">
        <v>17.444721999999999</v>
      </c>
      <c r="AI46">
        <v>22.497533000000001</v>
      </c>
      <c r="AJ46">
        <v>27.780108999999999</v>
      </c>
      <c r="AK46">
        <v>33.300341000000003</v>
      </c>
      <c r="AL46">
        <v>33.919488999999999</v>
      </c>
      <c r="AM46">
        <v>34.549937999999997</v>
      </c>
      <c r="AN46">
        <v>35.191893999999998</v>
      </c>
      <c r="AO46">
        <v>35.845576000000001</v>
      </c>
      <c r="AP46">
        <v>36.511203000000002</v>
      </c>
      <c r="AQ46">
        <v>37.188975999999997</v>
      </c>
      <c r="AR46">
        <v>37.879097999999999</v>
      </c>
      <c r="AS46">
        <v>38.581792</v>
      </c>
      <c r="AT46">
        <v>39.297293000000003</v>
      </c>
      <c r="AU46">
        <v>40.025826000000002</v>
      </c>
      <c r="AV46">
        <v>40.631999999999998</v>
      </c>
      <c r="AW46">
        <v>41.247095999999999</v>
      </c>
      <c r="AX46">
        <v>41.871246999999997</v>
      </c>
      <c r="AY46">
        <v>42.504578000000002</v>
      </c>
      <c r="AZ46">
        <v>43.147221000000002</v>
      </c>
      <c r="BA46">
        <v>43.799306000000001</v>
      </c>
      <c r="BB46">
        <v>44.460963</v>
      </c>
      <c r="BC46">
        <v>45.132337999999997</v>
      </c>
      <c r="BD46">
        <v>45.813575999999998</v>
      </c>
      <c r="BE46">
        <v>46.504828000000003</v>
      </c>
    </row>
    <row r="47" spans="1:57" x14ac:dyDescent="0.35">
      <c r="A47" s="11" t="s">
        <v>4</v>
      </c>
      <c r="B47" s="18">
        <f>'Input Data'!B4</f>
        <v>6.7460194949999996</v>
      </c>
      <c r="C47" s="18">
        <f>'Input Data'!C4</f>
        <v>7.4090878069999997</v>
      </c>
      <c r="D47" s="18">
        <f>'Input Data'!D4</f>
        <v>7.1648145520000002</v>
      </c>
      <c r="E47" s="18">
        <f>'Input Data'!E4</f>
        <v>6.9205412979999998</v>
      </c>
      <c r="F47" s="18">
        <f>'Input Data'!F4</f>
        <v>6.6762680440000004</v>
      </c>
      <c r="G47" s="18">
        <f>'Input Data'!G4</f>
        <v>6.431994789</v>
      </c>
      <c r="H47" s="18">
        <f>'Input Data'!H4</f>
        <v>6.9039184599999999</v>
      </c>
      <c r="I47" s="18">
        <f>'Input Data'!I4</f>
        <v>7.4087358769999998</v>
      </c>
      <c r="J47" s="18">
        <f>'Input Data'!J4</f>
        <v>7.9487729500000004</v>
      </c>
      <c r="K47" s="18">
        <f>'Input Data'!K4</f>
        <v>8.5265142829999991</v>
      </c>
      <c r="L47" s="18">
        <f>'Input Data'!L4</f>
        <v>9.1446165690000001</v>
      </c>
      <c r="M47" s="18">
        <f>'Input Data'!M4</f>
        <v>9.8020629859999993</v>
      </c>
      <c r="N47" s="18">
        <f>'Input Data'!N4</f>
        <v>10.50515418</v>
      </c>
      <c r="O47" s="18">
        <f>'Input Data'!O4</f>
        <v>11.257163419999999</v>
      </c>
      <c r="P47" s="18">
        <f>'Input Data'!P4</f>
        <v>12.06160743</v>
      </c>
      <c r="Q47" s="18">
        <f>'Input Data'!Q4</f>
        <v>12.92224047</v>
      </c>
      <c r="R47" s="18">
        <f>'Input Data'!R4</f>
        <v>13.82771</v>
      </c>
      <c r="S47" s="18">
        <f>'Input Data'!S4</f>
        <v>14.805926319999999</v>
      </c>
      <c r="T47" s="18">
        <f>'Input Data'!T4</f>
        <v>15.862003</v>
      </c>
      <c r="U47" s="18">
        <f>'Input Data'!U4</f>
        <v>17.00155333</v>
      </c>
      <c r="V47" s="18">
        <f>'Input Data'!V4</f>
        <v>18.7132927</v>
      </c>
      <c r="W47" s="18">
        <f>'Input Data'!W4</f>
        <v>20.167574179999999</v>
      </c>
      <c r="X47" s="18">
        <f>'Input Data'!X4</f>
        <v>21.734634440000001</v>
      </c>
      <c r="Y47" s="18">
        <f>'Input Data'!Y4</f>
        <v>23.423247369999999</v>
      </c>
      <c r="Z47" s="18">
        <f>'Input Data'!Z4</f>
        <v>25.242861779999998</v>
      </c>
      <c r="AA47" s="18">
        <f>'Input Data'!AA4</f>
        <v>27.203647830000001</v>
      </c>
      <c r="AB47" s="18">
        <f>'Input Data'!AB4</f>
        <v>28.830972589999998</v>
      </c>
      <c r="AC47" s="18">
        <f>'Input Data'!AC4</f>
        <v>30.557708300000002</v>
      </c>
      <c r="AD47" s="18">
        <f>'Input Data'!AD4</f>
        <v>32.389790169999998</v>
      </c>
      <c r="AE47" s="18">
        <f>'Input Data'!AE4</f>
        <v>34.333508940000002</v>
      </c>
      <c r="AF47" s="18">
        <f>'Input Data'!AF4</f>
        <v>36.395536370000002</v>
      </c>
      <c r="AG47" s="18">
        <f>'Input Data'!AG4</f>
        <v>38.611541000000003</v>
      </c>
      <c r="AH47" s="18">
        <f>'Input Data'!AH4</f>
        <v>40.962177449999999</v>
      </c>
      <c r="AI47" s="18">
        <f>'Input Data'!AI4</f>
        <v>43.455563329999997</v>
      </c>
      <c r="AJ47" s="18">
        <f>'Input Data'!AJ4</f>
        <v>46.100290610000002</v>
      </c>
      <c r="AK47" s="18">
        <f>'Input Data'!AK4</f>
        <v>48.905478530000003</v>
      </c>
      <c r="AL47" s="18">
        <f>'Input Data'!AL4</f>
        <v>50.69410002</v>
      </c>
      <c r="AM47" s="18">
        <f>'Input Data'!AM4</f>
        <v>52.547817209999998</v>
      </c>
      <c r="AN47" s="18">
        <f>'Input Data'!AN4</f>
        <v>54.468993019999999</v>
      </c>
      <c r="AO47" s="18">
        <f>'Input Data'!AO4</f>
        <v>56.460088560000003</v>
      </c>
      <c r="AP47" s="18">
        <f>'Input Data'!AP4</f>
        <v>58.523652779999999</v>
      </c>
      <c r="AQ47" s="18">
        <f>'Input Data'!AQ4</f>
        <v>60.662289659999999</v>
      </c>
      <c r="AR47" s="18">
        <f>'Input Data'!AR4</f>
        <v>62.878691920000001</v>
      </c>
      <c r="AS47" s="18">
        <f>'Input Data'!AS4</f>
        <v>65.175677750000006</v>
      </c>
      <c r="AT47" s="18">
        <f>'Input Data'!AT4</f>
        <v>67.556179369999995</v>
      </c>
      <c r="AU47" s="18">
        <f>'Input Data'!AU4</f>
        <v>70.023213659999996</v>
      </c>
      <c r="AV47" s="18">
        <f>'Input Data'!AV4</f>
        <v>71.837896790000002</v>
      </c>
      <c r="AW47" s="18">
        <f>'Input Data'!AW4</f>
        <v>73.699147949999997</v>
      </c>
      <c r="AX47" s="18">
        <f>'Input Data'!AX4</f>
        <v>75.608157419999998</v>
      </c>
      <c r="AY47" s="18">
        <f>'Input Data'!AY4</f>
        <v>77.566133179999994</v>
      </c>
      <c r="AZ47" s="18">
        <f>'Input Data'!AZ4</f>
        <v>79.574320830000005</v>
      </c>
      <c r="BA47" s="18">
        <f>'Input Data'!BA4</f>
        <v>81.633987829999995</v>
      </c>
      <c r="BB47" s="18">
        <f>'Input Data'!BB4</f>
        <v>83.746432510000005</v>
      </c>
      <c r="BC47" s="18">
        <f>'Input Data'!BC4</f>
        <v>85.913014950000004</v>
      </c>
      <c r="BD47" s="18">
        <f>'Input Data'!BD4</f>
        <v>88.135118649999995</v>
      </c>
      <c r="BE47" s="18">
        <f>'Input Data'!BE4</f>
        <v>90.414172960000002</v>
      </c>
    </row>
    <row r="48" spans="1:57" x14ac:dyDescent="0.35">
      <c r="A48" s="11" t="s">
        <v>5</v>
      </c>
      <c r="B48" s="18">
        <f>'Input Data'!B5</f>
        <v>7.2979258759999999</v>
      </c>
      <c r="C48" s="18">
        <f>'Input Data'!C5</f>
        <v>8.0152412329999994</v>
      </c>
      <c r="D48" s="18">
        <f>'Input Data'!D5</f>
        <v>7.7509834580000003</v>
      </c>
      <c r="E48" s="18">
        <f>'Input Data'!E5</f>
        <v>7.4867256830000004</v>
      </c>
      <c r="F48" s="18">
        <f>'Input Data'!F5</f>
        <v>7.2224679070000004</v>
      </c>
      <c r="G48" s="18">
        <f>'Input Data'!G5</f>
        <v>6.9582101319999996</v>
      </c>
      <c r="H48" s="18">
        <f>'Input Data'!H5</f>
        <v>7.4687428950000001</v>
      </c>
      <c r="I48" s="18">
        <f>'Input Data'!I5</f>
        <v>8.0148605110000002</v>
      </c>
      <c r="J48" s="18">
        <f>'Input Data'!J5</f>
        <v>8.5990791800000004</v>
      </c>
      <c r="K48" s="18">
        <f>'Input Data'!K5</f>
        <v>9.224086775</v>
      </c>
      <c r="L48" s="18">
        <f>'Input Data'!L5</f>
        <v>9.8927573399999993</v>
      </c>
      <c r="M48" s="18">
        <f>'Input Data'!M5</f>
        <v>10.60399086</v>
      </c>
      <c r="N48" s="18">
        <f>'Input Data'!N5</f>
        <v>11.36460346</v>
      </c>
      <c r="O48" s="18">
        <f>'Input Data'!O5</f>
        <v>12.17813619</v>
      </c>
      <c r="P48" s="18">
        <f>'Input Data'!P5</f>
        <v>13.0483935</v>
      </c>
      <c r="Q48" s="18">
        <f>'Input Data'!Q5</f>
        <v>13.979436789999999</v>
      </c>
      <c r="R48" s="18">
        <f>'Input Data'!R5</f>
        <v>14.958984729999999</v>
      </c>
      <c r="S48" s="18">
        <f>'Input Data'!S5</f>
        <v>16.017231030000001</v>
      </c>
      <c r="T48" s="18">
        <f>'Input Data'!T5</f>
        <v>17.159707610000002</v>
      </c>
      <c r="U48" s="18">
        <f>'Input Data'!U5</f>
        <v>18.392487020000001</v>
      </c>
      <c r="V48" s="18">
        <f>'Input Data'!V5</f>
        <v>20.24426746</v>
      </c>
      <c r="W48" s="18">
        <f>'Input Data'!W5</f>
        <v>21.81752685</v>
      </c>
      <c r="X48" s="18">
        <f>'Input Data'!X5</f>
        <v>23.51279169</v>
      </c>
      <c r="Y48" s="18">
        <f>'Input Data'!Y5</f>
        <v>25.339553670000001</v>
      </c>
      <c r="Z48" s="18">
        <f>'Input Data'!Z5</f>
        <v>27.308034660000001</v>
      </c>
      <c r="AA48" s="18">
        <f>'Input Data'!AA5</f>
        <v>29.429236830000001</v>
      </c>
      <c r="AB48" s="18">
        <f>'Input Data'!AB5</f>
        <v>31.18969654</v>
      </c>
      <c r="AC48" s="18">
        <f>'Input Data'!AC5</f>
        <v>33.05770021</v>
      </c>
      <c r="AD48" s="18">
        <f>'Input Data'!AD5</f>
        <v>35.039668640000002</v>
      </c>
      <c r="AE48" s="18">
        <f>'Input Data'!AE5</f>
        <v>37.142407230000003</v>
      </c>
      <c r="AF48" s="18">
        <f>'Input Data'!AF5</f>
        <v>39.373133559999999</v>
      </c>
      <c r="AG48" s="18">
        <f>'Input Data'!AG5</f>
        <v>41.770434309999999</v>
      </c>
      <c r="AH48" s="18">
        <f>'Input Data'!AH5</f>
        <v>44.313381390000004</v>
      </c>
      <c r="AI48" s="18">
        <f>'Input Data'!AI5</f>
        <v>47.010756530000002</v>
      </c>
      <c r="AJ48" s="18">
        <f>'Input Data'!AJ5</f>
        <v>49.871854650000003</v>
      </c>
      <c r="AK48" s="18">
        <f>'Input Data'!AK5</f>
        <v>52.90654103</v>
      </c>
      <c r="AL48" s="18">
        <f>'Input Data'!AL5</f>
        <v>54.841493489999998</v>
      </c>
      <c r="AM48" s="18">
        <f>'Input Data'!AM5</f>
        <v>56.846867279999998</v>
      </c>
      <c r="AN48" s="18">
        <f>'Input Data'!AN5</f>
        <v>58.925218620000003</v>
      </c>
      <c r="AO48" s="18">
        <f>'Input Data'!AO5</f>
        <v>61.079209970000001</v>
      </c>
      <c r="AP48" s="18">
        <f>'Input Data'!AP5</f>
        <v>63.31159882</v>
      </c>
      <c r="AQ48" s="18">
        <f>'Input Data'!AQ5</f>
        <v>65.625202200000004</v>
      </c>
      <c r="AR48" s="18">
        <f>'Input Data'!AR5</f>
        <v>68.022933100000003</v>
      </c>
      <c r="AS48" s="18">
        <f>'Input Data'!AS5</f>
        <v>70.507840279999996</v>
      </c>
      <c r="AT48" s="18">
        <f>'Input Data'!AT5</f>
        <v>73.083095869999994</v>
      </c>
      <c r="AU48" s="18">
        <f>'Input Data'!AU5</f>
        <v>75.751963540000006</v>
      </c>
      <c r="AV48" s="18">
        <f>'Input Data'!AV5</f>
        <v>77.715109799999993</v>
      </c>
      <c r="AW48" s="18">
        <f>'Input Data'!AW5</f>
        <v>79.728633930000001</v>
      </c>
      <c r="AX48" s="18">
        <f>'Input Data'!AX5</f>
        <v>81.793823579999994</v>
      </c>
      <c r="AY48" s="18">
        <f>'Input Data'!AY5</f>
        <v>83.911985540000003</v>
      </c>
      <c r="AZ48" s="18">
        <f>'Input Data'!AZ5</f>
        <v>86.084467349999997</v>
      </c>
      <c r="BA48" s="18">
        <f>'Input Data'!BA5</f>
        <v>88.312640139999999</v>
      </c>
      <c r="BB48" s="18">
        <f>'Input Data'!BB5</f>
        <v>90.597908480000001</v>
      </c>
      <c r="BC48" s="18">
        <f>'Input Data'!BC5</f>
        <v>92.941743680000002</v>
      </c>
      <c r="BD48" s="18">
        <f>'Input Data'!BD5</f>
        <v>95.345642479999995</v>
      </c>
      <c r="BE48" s="18">
        <f>'Input Data'!BE5</f>
        <v>97.811151120000005</v>
      </c>
    </row>
    <row r="49" spans="1:57" x14ac:dyDescent="0.35">
      <c r="A49" s="11" t="s">
        <v>6</v>
      </c>
      <c r="B49" s="18">
        <f>'Input Data'!B6</f>
        <v>7.6388646290000004</v>
      </c>
      <c r="C49" s="18">
        <f>'Input Data'!C6</f>
        <v>8.3896909599999994</v>
      </c>
      <c r="D49" s="18">
        <f>'Input Data'!D6</f>
        <v>8.1130877990000005</v>
      </c>
      <c r="E49" s="18">
        <f>'Input Data'!E6</f>
        <v>7.8364846369999999</v>
      </c>
      <c r="F49" s="18">
        <f>'Input Data'!F6</f>
        <v>7.5598814750000001</v>
      </c>
      <c r="G49" s="18">
        <f>'Input Data'!G6</f>
        <v>7.2832783130000003</v>
      </c>
      <c r="H49" s="18">
        <f>'Input Data'!H6</f>
        <v>7.8176617430000004</v>
      </c>
      <c r="I49" s="18">
        <f>'Input Data'!I6</f>
        <v>8.3892924529999995</v>
      </c>
      <c r="J49" s="18">
        <f>'Input Data'!J6</f>
        <v>9.0008041890000001</v>
      </c>
      <c r="K49" s="18">
        <f>'Input Data'!K6</f>
        <v>9.6550103969999999</v>
      </c>
      <c r="L49" s="18">
        <f>'Input Data'!L6</f>
        <v>10.354919389999999</v>
      </c>
      <c r="M49" s="18">
        <f>'Input Data'!M6</f>
        <v>11.09937976</v>
      </c>
      <c r="N49" s="18">
        <f>'Input Data'!N6</f>
        <v>11.89552606</v>
      </c>
      <c r="O49" s="18">
        <f>'Input Data'!O6</f>
        <v>12.74706477</v>
      </c>
      <c r="P49" s="18">
        <f>'Input Data'!P6</f>
        <v>13.657978079999999</v>
      </c>
      <c r="Q49" s="18">
        <f>'Input Data'!Q6</f>
        <v>14.63251711</v>
      </c>
      <c r="R49" s="18">
        <f>'Input Data'!R6</f>
        <v>15.65782679</v>
      </c>
      <c r="S49" s="18">
        <f>'Input Data'!S6</f>
        <v>16.765511409999998</v>
      </c>
      <c r="T49" s="18">
        <f>'Input Data'!T6</f>
        <v>17.961361320000002</v>
      </c>
      <c r="U49" s="18">
        <f>'Input Data'!U6</f>
        <v>19.251732740000001</v>
      </c>
      <c r="V49" s="18">
        <f>'Input Data'!V6</f>
        <v>21.19002321</v>
      </c>
      <c r="W49" s="18">
        <f>'Input Data'!W6</f>
        <v>22.83678089</v>
      </c>
      <c r="X49" s="18">
        <f>'Input Data'!X6</f>
        <v>24.611243770000002</v>
      </c>
      <c r="Y49" s="18">
        <f>'Input Data'!Y6</f>
        <v>26.52334699</v>
      </c>
      <c r="Z49" s="18">
        <f>'Input Data'!Z6</f>
        <v>28.58378991</v>
      </c>
      <c r="AA49" s="18">
        <f>'Input Data'!AA6</f>
        <v>30.804088740000001</v>
      </c>
      <c r="AB49" s="18">
        <f>'Input Data'!AB6</f>
        <v>32.646792220000002</v>
      </c>
      <c r="AC49" s="18">
        <f>'Input Data'!AC6</f>
        <v>34.602063809999997</v>
      </c>
      <c r="AD49" s="18">
        <f>'Input Data'!AD6</f>
        <v>36.676624289999999</v>
      </c>
      <c r="AE49" s="18">
        <f>'Input Data'!AE6</f>
        <v>38.877596959999998</v>
      </c>
      <c r="AF49" s="18">
        <f>'Input Data'!AF6</f>
        <v>41.212536610000001</v>
      </c>
      <c r="AG49" s="18">
        <f>'Input Data'!AG6</f>
        <v>43.721832560000003</v>
      </c>
      <c r="AH49" s="18">
        <f>'Input Data'!AH6</f>
        <v>46.383579040000001</v>
      </c>
      <c r="AI49" s="18">
        <f>'Input Data'!AI6</f>
        <v>49.206968029999999</v>
      </c>
      <c r="AJ49" s="18">
        <f>'Input Data'!AJ6</f>
        <v>52.201728680000002</v>
      </c>
      <c r="AK49" s="18">
        <f>'Input Data'!AK6</f>
        <v>55.378187150000002</v>
      </c>
      <c r="AL49" s="18">
        <f>'Input Data'!AL6</f>
        <v>57.403535189999999</v>
      </c>
      <c r="AM49" s="18">
        <f>'Input Data'!AM6</f>
        <v>59.502594449999997</v>
      </c>
      <c r="AN49" s="18">
        <f>'Input Data'!AN6</f>
        <v>61.678040580000001</v>
      </c>
      <c r="AO49" s="18">
        <f>'Input Data'!AO6</f>
        <v>63.932660400000003</v>
      </c>
      <c r="AP49" s="18">
        <f>'Input Data'!AP6</f>
        <v>66.269340229999997</v>
      </c>
      <c r="AQ49" s="18">
        <f>'Input Data'!AQ6</f>
        <v>68.691028709999998</v>
      </c>
      <c r="AR49" s="18">
        <f>'Input Data'!AR6</f>
        <v>71.200774910000007</v>
      </c>
      <c r="AS49" s="18">
        <f>'Input Data'!AS6</f>
        <v>73.80177003</v>
      </c>
      <c r="AT49" s="18">
        <f>'Input Data'!AT6</f>
        <v>76.497334379999998</v>
      </c>
      <c r="AU49" s="18">
        <f>'Input Data'!AU6</f>
        <v>79.290884120000001</v>
      </c>
      <c r="AV49" s="18">
        <f>'Input Data'!AV6</f>
        <v>81.345743100000007</v>
      </c>
      <c r="AW49" s="18">
        <f>'Input Data'!AW6</f>
        <v>83.453333459999996</v>
      </c>
      <c r="AX49" s="18">
        <f>'Input Data'!AX6</f>
        <v>85.615003009999995</v>
      </c>
      <c r="AY49" s="18">
        <f>'Input Data'!AY6</f>
        <v>87.832119599999999</v>
      </c>
      <c r="AZ49" s="18">
        <f>'Input Data'!AZ6</f>
        <v>90.106093700000002</v>
      </c>
      <c r="BA49" s="18">
        <f>'Input Data'!BA6</f>
        <v>92.438360520000003</v>
      </c>
      <c r="BB49" s="18">
        <f>'Input Data'!BB6</f>
        <v>94.830390210000004</v>
      </c>
      <c r="BC49" s="18">
        <f>'Input Data'!BC6</f>
        <v>97.283722870000005</v>
      </c>
      <c r="BD49" s="18">
        <f>'Input Data'!BD6</f>
        <v>99.799925110000004</v>
      </c>
      <c r="BE49" s="18">
        <f>'Input Data'!BE6</f>
        <v>102.3806154</v>
      </c>
    </row>
    <row r="50" spans="1:57" ht="29" x14ac:dyDescent="0.35">
      <c r="A50" s="16" t="s">
        <v>54</v>
      </c>
      <c r="B50" s="11">
        <f>SUM(B39:B49)</f>
        <v>21.68281</v>
      </c>
      <c r="C50" s="11">
        <f t="shared" ref="C50:BE50" si="7">SUM(C39:C49)</f>
        <v>23.814019999999999</v>
      </c>
      <c r="D50" s="11">
        <f t="shared" si="7"/>
        <v>23.028885809000002</v>
      </c>
      <c r="E50" s="11">
        <f t="shared" si="7"/>
        <v>22.243751617999997</v>
      </c>
      <c r="F50" s="11">
        <f t="shared" si="7"/>
        <v>21.458617426</v>
      </c>
      <c r="G50" s="11">
        <f t="shared" si="7"/>
        <v>20.673483233999999</v>
      </c>
      <c r="H50" s="11">
        <f t="shared" si="7"/>
        <v>30.368025698000004</v>
      </c>
      <c r="I50" s="11">
        <f t="shared" si="7"/>
        <v>33.911825840999995</v>
      </c>
      <c r="J50" s="11">
        <f t="shared" si="7"/>
        <v>40.499437318999995</v>
      </c>
      <c r="K50" s="11">
        <f t="shared" si="7"/>
        <v>48.877206555000001</v>
      </c>
      <c r="L50" s="11">
        <f t="shared" si="7"/>
        <v>64.322976299000004</v>
      </c>
      <c r="M50" s="11">
        <f t="shared" si="7"/>
        <v>80.570492606000002</v>
      </c>
      <c r="N50" s="11">
        <f t="shared" si="7"/>
        <v>96.937103699999994</v>
      </c>
      <c r="O50" s="11">
        <f t="shared" si="7"/>
        <v>111.84703438</v>
      </c>
      <c r="P50" s="11">
        <f t="shared" si="7"/>
        <v>127.82408501</v>
      </c>
      <c r="Q50" s="11">
        <f t="shared" si="7"/>
        <v>144.95190637000002</v>
      </c>
      <c r="R50" s="11">
        <f t="shared" si="7"/>
        <v>159.19394862000001</v>
      </c>
      <c r="S50" s="11">
        <f t="shared" si="7"/>
        <v>173.12820696</v>
      </c>
      <c r="T50" s="11">
        <f t="shared" si="7"/>
        <v>187.37457172999999</v>
      </c>
      <c r="U50" s="11">
        <f t="shared" si="7"/>
        <v>202.56956109000001</v>
      </c>
      <c r="V50" s="11">
        <f t="shared" si="7"/>
        <v>221.64256047000001</v>
      </c>
      <c r="W50" s="11">
        <f t="shared" si="7"/>
        <v>238.14296772000003</v>
      </c>
      <c r="X50" s="11">
        <f t="shared" si="7"/>
        <v>255.21946960000002</v>
      </c>
      <c r="Y50" s="11">
        <f t="shared" si="7"/>
        <v>272.91163373000001</v>
      </c>
      <c r="Z50" s="11">
        <f t="shared" si="7"/>
        <v>291.26165104999995</v>
      </c>
      <c r="AA50" s="11">
        <f t="shared" si="7"/>
        <v>310.31437809999994</v>
      </c>
      <c r="AB50" s="11">
        <f t="shared" si="7"/>
        <v>329.82451094999999</v>
      </c>
      <c r="AC50" s="11">
        <f t="shared" si="7"/>
        <v>352.75561431999995</v>
      </c>
      <c r="AD50" s="11">
        <f t="shared" si="7"/>
        <v>377.20722880000005</v>
      </c>
      <c r="AE50" s="11">
        <f t="shared" si="7"/>
        <v>403.30203883000001</v>
      </c>
      <c r="AF50" s="11">
        <f t="shared" si="7"/>
        <v>429.66678923999996</v>
      </c>
      <c r="AG50" s="11">
        <f t="shared" si="7"/>
        <v>460.79424387</v>
      </c>
      <c r="AH50" s="11">
        <f t="shared" si="7"/>
        <v>509.50951038000005</v>
      </c>
      <c r="AI50" s="11">
        <f t="shared" si="7"/>
        <v>572.94055488999993</v>
      </c>
      <c r="AJ50" s="11">
        <f t="shared" si="7"/>
        <v>639.42809293999994</v>
      </c>
      <c r="AK50" s="11">
        <f t="shared" si="7"/>
        <v>704.97426170999995</v>
      </c>
      <c r="AL50" s="11">
        <f t="shared" si="7"/>
        <v>714.5530716999998</v>
      </c>
      <c r="AM50" s="11">
        <f t="shared" si="7"/>
        <v>724.49815093999996</v>
      </c>
      <c r="AN50" s="11">
        <f t="shared" si="7"/>
        <v>734.82075622000002</v>
      </c>
      <c r="AO50" s="11">
        <f t="shared" si="7"/>
        <v>745.53271293</v>
      </c>
      <c r="AP50" s="11">
        <f t="shared" si="7"/>
        <v>756.64619383000002</v>
      </c>
      <c r="AQ50" s="11">
        <f t="shared" si="7"/>
        <v>768.17330056999992</v>
      </c>
      <c r="AR50" s="11">
        <f t="shared" si="7"/>
        <v>780.12650293000002</v>
      </c>
      <c r="AS50" s="11">
        <f t="shared" si="7"/>
        <v>792.51905405999992</v>
      </c>
      <c r="AT50" s="11">
        <f t="shared" si="7"/>
        <v>805.36480461999986</v>
      </c>
      <c r="AU50" s="11">
        <f t="shared" si="7"/>
        <v>818.67779932000008</v>
      </c>
      <c r="AV50" s="11">
        <f t="shared" si="7"/>
        <v>828.32078068999988</v>
      </c>
      <c r="AW50" s="11">
        <f t="shared" si="7"/>
        <v>838.23622934000014</v>
      </c>
      <c r="AX50" s="11">
        <f t="shared" si="7"/>
        <v>848.43000401000006</v>
      </c>
      <c r="AY50" s="11">
        <f t="shared" si="7"/>
        <v>858.9079773200001</v>
      </c>
      <c r="AZ50" s="11">
        <f t="shared" si="7"/>
        <v>869.67623288000016</v>
      </c>
      <c r="BA50" s="11">
        <f t="shared" si="7"/>
        <v>880.74089148999997</v>
      </c>
      <c r="BB50" s="11">
        <f t="shared" si="7"/>
        <v>892.1082212</v>
      </c>
      <c r="BC50" s="11">
        <f t="shared" si="7"/>
        <v>903.78495050000015</v>
      </c>
      <c r="BD50" s="11">
        <f t="shared" si="7"/>
        <v>915.77783224000007</v>
      </c>
      <c r="BE50" s="11">
        <f t="shared" si="7"/>
        <v>928.09388347999993</v>
      </c>
    </row>
    <row r="52" spans="1:57" x14ac:dyDescent="0.35">
      <c r="A52" s="43" t="s">
        <v>55</v>
      </c>
      <c r="B52" s="43"/>
      <c r="C52" s="43"/>
      <c r="D52" s="43"/>
      <c r="E52" s="43"/>
      <c r="F52" s="43"/>
      <c r="G52" s="43"/>
      <c r="H52" s="43"/>
      <c r="I52" s="43"/>
      <c r="J52" s="43"/>
      <c r="K52" s="43"/>
      <c r="L52" s="43"/>
      <c r="M52" s="43"/>
      <c r="N52" s="43"/>
      <c r="O52" s="43"/>
      <c r="P52" s="43"/>
      <c r="Q52" s="43"/>
      <c r="R52" s="12"/>
      <c r="S52" s="12"/>
      <c r="T52" s="12"/>
      <c r="U52" s="12"/>
      <c r="V52" s="12"/>
    </row>
    <row r="53" spans="1:57" ht="36" customHeight="1" x14ac:dyDescent="0.35">
      <c r="A53" s="43" t="s">
        <v>79</v>
      </c>
      <c r="B53" s="43"/>
      <c r="C53" s="43"/>
      <c r="D53" s="43"/>
      <c r="E53" s="43"/>
      <c r="F53" s="43"/>
      <c r="G53" s="43"/>
      <c r="H53" s="43"/>
      <c r="I53" s="43"/>
      <c r="J53" s="43"/>
      <c r="K53" s="43"/>
      <c r="L53" s="43"/>
      <c r="M53" s="43"/>
      <c r="N53" s="43"/>
      <c r="O53" s="43"/>
      <c r="P53" s="43"/>
      <c r="Q53" s="43"/>
      <c r="R53" s="12"/>
      <c r="S53" s="12"/>
      <c r="T53" s="12"/>
      <c r="U53" s="12"/>
      <c r="V53" s="12"/>
    </row>
    <row r="54" spans="1:57" x14ac:dyDescent="0.35">
      <c r="A54" s="13" t="s">
        <v>46</v>
      </c>
    </row>
    <row r="55" spans="1:57" x14ac:dyDescent="0.35">
      <c r="A55" s="13"/>
      <c r="B55">
        <v>2015</v>
      </c>
      <c r="C55">
        <f>B55+1</f>
        <v>2016</v>
      </c>
      <c r="D55">
        <f t="shared" ref="D55:BE55" si="8">C55+1</f>
        <v>2017</v>
      </c>
      <c r="E55">
        <f t="shared" si="8"/>
        <v>2018</v>
      </c>
      <c r="F55">
        <f t="shared" si="8"/>
        <v>2019</v>
      </c>
      <c r="G55">
        <f t="shared" si="8"/>
        <v>2020</v>
      </c>
      <c r="H55">
        <f t="shared" si="8"/>
        <v>2021</v>
      </c>
      <c r="I55">
        <f t="shared" si="8"/>
        <v>2022</v>
      </c>
      <c r="J55">
        <f t="shared" si="8"/>
        <v>2023</v>
      </c>
      <c r="K55">
        <f t="shared" si="8"/>
        <v>2024</v>
      </c>
      <c r="L55">
        <f t="shared" si="8"/>
        <v>2025</v>
      </c>
      <c r="M55">
        <f t="shared" si="8"/>
        <v>2026</v>
      </c>
      <c r="N55">
        <f t="shared" si="8"/>
        <v>2027</v>
      </c>
      <c r="O55">
        <f t="shared" si="8"/>
        <v>2028</v>
      </c>
      <c r="P55">
        <f t="shared" si="8"/>
        <v>2029</v>
      </c>
      <c r="Q55">
        <f t="shared" si="8"/>
        <v>2030</v>
      </c>
      <c r="R55">
        <f t="shared" si="8"/>
        <v>2031</v>
      </c>
      <c r="S55">
        <f t="shared" si="8"/>
        <v>2032</v>
      </c>
      <c r="T55">
        <f t="shared" si="8"/>
        <v>2033</v>
      </c>
      <c r="U55">
        <f t="shared" si="8"/>
        <v>2034</v>
      </c>
      <c r="V55">
        <f t="shared" si="8"/>
        <v>2035</v>
      </c>
      <c r="W55">
        <f t="shared" si="8"/>
        <v>2036</v>
      </c>
      <c r="X55">
        <f t="shared" si="8"/>
        <v>2037</v>
      </c>
      <c r="Y55">
        <f t="shared" si="8"/>
        <v>2038</v>
      </c>
      <c r="Z55">
        <f t="shared" si="8"/>
        <v>2039</v>
      </c>
      <c r="AA55">
        <f t="shared" si="8"/>
        <v>2040</v>
      </c>
      <c r="AB55">
        <f t="shared" si="8"/>
        <v>2041</v>
      </c>
      <c r="AC55">
        <f t="shared" si="8"/>
        <v>2042</v>
      </c>
      <c r="AD55">
        <f t="shared" si="8"/>
        <v>2043</v>
      </c>
      <c r="AE55">
        <f t="shared" si="8"/>
        <v>2044</v>
      </c>
      <c r="AF55">
        <f t="shared" si="8"/>
        <v>2045</v>
      </c>
      <c r="AG55">
        <f t="shared" si="8"/>
        <v>2046</v>
      </c>
      <c r="AH55">
        <f t="shared" si="8"/>
        <v>2047</v>
      </c>
      <c r="AI55">
        <f t="shared" si="8"/>
        <v>2048</v>
      </c>
      <c r="AJ55">
        <f t="shared" si="8"/>
        <v>2049</v>
      </c>
      <c r="AK55">
        <f t="shared" si="8"/>
        <v>2050</v>
      </c>
      <c r="AL55">
        <f t="shared" si="8"/>
        <v>2051</v>
      </c>
      <c r="AM55">
        <f t="shared" si="8"/>
        <v>2052</v>
      </c>
      <c r="AN55">
        <f t="shared" si="8"/>
        <v>2053</v>
      </c>
      <c r="AO55">
        <f t="shared" si="8"/>
        <v>2054</v>
      </c>
      <c r="AP55">
        <f t="shared" si="8"/>
        <v>2055</v>
      </c>
      <c r="AQ55">
        <f t="shared" si="8"/>
        <v>2056</v>
      </c>
      <c r="AR55">
        <f t="shared" si="8"/>
        <v>2057</v>
      </c>
      <c r="AS55">
        <f t="shared" si="8"/>
        <v>2058</v>
      </c>
      <c r="AT55">
        <f t="shared" si="8"/>
        <v>2059</v>
      </c>
      <c r="AU55">
        <f t="shared" si="8"/>
        <v>2060</v>
      </c>
      <c r="AV55">
        <f t="shared" si="8"/>
        <v>2061</v>
      </c>
      <c r="AW55">
        <f t="shared" si="8"/>
        <v>2062</v>
      </c>
      <c r="AX55">
        <f t="shared" si="8"/>
        <v>2063</v>
      </c>
      <c r="AY55">
        <f t="shared" si="8"/>
        <v>2064</v>
      </c>
      <c r="AZ55">
        <f t="shared" si="8"/>
        <v>2065</v>
      </c>
      <c r="BA55">
        <f t="shared" si="8"/>
        <v>2066</v>
      </c>
      <c r="BB55">
        <f t="shared" si="8"/>
        <v>2067</v>
      </c>
      <c r="BC55">
        <f t="shared" si="8"/>
        <v>2068</v>
      </c>
      <c r="BD55">
        <f t="shared" si="8"/>
        <v>2069</v>
      </c>
      <c r="BE55">
        <f t="shared" si="8"/>
        <v>2070</v>
      </c>
    </row>
    <row r="56" spans="1:57" x14ac:dyDescent="0.35">
      <c r="A56" s="15" t="s">
        <v>18</v>
      </c>
      <c r="B56" s="26">
        <f>0.15*B50</f>
        <v>3.2524215000000001</v>
      </c>
      <c r="C56" s="26">
        <f t="shared" ref="C56:BE56" si="9">0.15*C50</f>
        <v>3.5721029999999998</v>
      </c>
      <c r="D56" s="26">
        <f t="shared" si="9"/>
        <v>3.4543328713500001</v>
      </c>
      <c r="E56" s="26">
        <f t="shared" si="9"/>
        <v>3.3365627426999995</v>
      </c>
      <c r="F56" s="26">
        <f t="shared" si="9"/>
        <v>3.2187926138999998</v>
      </c>
      <c r="G56" s="26">
        <f t="shared" si="9"/>
        <v>3.1010224850999997</v>
      </c>
      <c r="H56" s="26">
        <f t="shared" si="9"/>
        <v>4.5552038547000002</v>
      </c>
      <c r="I56" s="26">
        <f t="shared" si="9"/>
        <v>5.0867738761499988</v>
      </c>
      <c r="J56" s="26">
        <f t="shared" si="9"/>
        <v>6.0749155978499987</v>
      </c>
      <c r="K56" s="26">
        <f t="shared" si="9"/>
        <v>7.3315809832499994</v>
      </c>
      <c r="L56" s="26">
        <f t="shared" si="9"/>
        <v>9.6484464448500002</v>
      </c>
      <c r="M56" s="26">
        <f t="shared" si="9"/>
        <v>12.085573890899999</v>
      </c>
      <c r="N56" s="26">
        <f t="shared" si="9"/>
        <v>14.540565554999999</v>
      </c>
      <c r="O56" s="26">
        <f t="shared" si="9"/>
        <v>16.777055156999999</v>
      </c>
      <c r="P56" s="26">
        <f t="shared" si="9"/>
        <v>19.173612751499999</v>
      </c>
      <c r="Q56" s="26">
        <f t="shared" si="9"/>
        <v>21.7427859555</v>
      </c>
      <c r="R56" s="26">
        <f t="shared" si="9"/>
        <v>23.879092293000003</v>
      </c>
      <c r="S56" s="26">
        <f t="shared" si="9"/>
        <v>25.969231044000001</v>
      </c>
      <c r="T56" s="26">
        <f t="shared" si="9"/>
        <v>28.106185759499997</v>
      </c>
      <c r="U56" s="26">
        <f t="shared" si="9"/>
        <v>30.385434163500001</v>
      </c>
      <c r="V56" s="26">
        <f t="shared" si="9"/>
        <v>33.2463840705</v>
      </c>
      <c r="W56" s="26">
        <f t="shared" si="9"/>
        <v>35.721445158000002</v>
      </c>
      <c r="X56" s="26">
        <f t="shared" si="9"/>
        <v>38.282920440000005</v>
      </c>
      <c r="Y56" s="26">
        <f t="shared" si="9"/>
        <v>40.936745059499998</v>
      </c>
      <c r="Z56" s="26">
        <f t="shared" si="9"/>
        <v>43.68924765749999</v>
      </c>
      <c r="AA56" s="26">
        <f t="shared" si="9"/>
        <v>46.547156714999993</v>
      </c>
      <c r="AB56" s="26">
        <f t="shared" si="9"/>
        <v>49.473676642499996</v>
      </c>
      <c r="AC56" s="26">
        <f t="shared" si="9"/>
        <v>52.913342147999991</v>
      </c>
      <c r="AD56" s="26">
        <f t="shared" si="9"/>
        <v>56.581084320000009</v>
      </c>
      <c r="AE56" s="26">
        <f t="shared" si="9"/>
        <v>60.495305824500001</v>
      </c>
      <c r="AF56" s="26">
        <f t="shared" si="9"/>
        <v>64.450018385999996</v>
      </c>
      <c r="AG56" s="26">
        <f t="shared" si="9"/>
        <v>69.119136580499998</v>
      </c>
      <c r="AH56" s="26">
        <f t="shared" si="9"/>
        <v>76.426426556999999</v>
      </c>
      <c r="AI56" s="26">
        <f t="shared" si="9"/>
        <v>85.941083233499981</v>
      </c>
      <c r="AJ56" s="26">
        <f t="shared" si="9"/>
        <v>95.914213940999986</v>
      </c>
      <c r="AK56" s="26">
        <f t="shared" si="9"/>
        <v>105.74613925649999</v>
      </c>
      <c r="AL56" s="26">
        <f t="shared" si="9"/>
        <v>107.18296075499997</v>
      </c>
      <c r="AM56" s="26">
        <f t="shared" si="9"/>
        <v>108.67472264099999</v>
      </c>
      <c r="AN56" s="26">
        <f t="shared" si="9"/>
        <v>110.22311343299999</v>
      </c>
      <c r="AO56" s="26">
        <f t="shared" si="9"/>
        <v>111.82990693949999</v>
      </c>
      <c r="AP56" s="26">
        <f t="shared" si="9"/>
        <v>113.4969290745</v>
      </c>
      <c r="AQ56" s="26">
        <f t="shared" si="9"/>
        <v>115.22599508549999</v>
      </c>
      <c r="AR56" s="26">
        <f t="shared" si="9"/>
        <v>117.0189754395</v>
      </c>
      <c r="AS56" s="26">
        <f t="shared" si="9"/>
        <v>118.87785810899999</v>
      </c>
      <c r="AT56" s="26">
        <f t="shared" si="9"/>
        <v>120.80472069299998</v>
      </c>
      <c r="AU56" s="26">
        <f t="shared" si="9"/>
        <v>122.801669898</v>
      </c>
      <c r="AV56" s="26">
        <f t="shared" si="9"/>
        <v>124.24811710349998</v>
      </c>
      <c r="AW56" s="26">
        <f t="shared" si="9"/>
        <v>125.73543440100002</v>
      </c>
      <c r="AX56" s="26">
        <f t="shared" si="9"/>
        <v>127.2645006015</v>
      </c>
      <c r="AY56" s="26">
        <f t="shared" si="9"/>
        <v>128.83619659800002</v>
      </c>
      <c r="AZ56" s="26">
        <f t="shared" si="9"/>
        <v>130.45143493200001</v>
      </c>
      <c r="BA56" s="26">
        <f t="shared" si="9"/>
        <v>132.11113372349999</v>
      </c>
      <c r="BB56" s="26">
        <f t="shared" si="9"/>
        <v>133.81623317999998</v>
      </c>
      <c r="BC56" s="26">
        <f t="shared" si="9"/>
        <v>135.56774257500001</v>
      </c>
      <c r="BD56" s="26">
        <f t="shared" si="9"/>
        <v>137.36667483600002</v>
      </c>
      <c r="BE56" s="26">
        <f t="shared" si="9"/>
        <v>139.21408252199998</v>
      </c>
    </row>
    <row r="57" spans="1:57" x14ac:dyDescent="0.35">
      <c r="A57" s="15" t="s">
        <v>24</v>
      </c>
      <c r="B57" s="26">
        <f>0.15*B50</f>
        <v>3.2524215000000001</v>
      </c>
      <c r="C57" s="26">
        <f t="shared" ref="C57:BE57" si="10">0.15*C50</f>
        <v>3.5721029999999998</v>
      </c>
      <c r="D57" s="26">
        <f t="shared" si="10"/>
        <v>3.4543328713500001</v>
      </c>
      <c r="E57" s="26">
        <f t="shared" si="10"/>
        <v>3.3365627426999995</v>
      </c>
      <c r="F57" s="26">
        <f t="shared" si="10"/>
        <v>3.2187926138999998</v>
      </c>
      <c r="G57" s="26">
        <f t="shared" si="10"/>
        <v>3.1010224850999997</v>
      </c>
      <c r="H57" s="26">
        <f t="shared" si="10"/>
        <v>4.5552038547000002</v>
      </c>
      <c r="I57" s="26">
        <f t="shared" si="10"/>
        <v>5.0867738761499988</v>
      </c>
      <c r="J57" s="26">
        <f t="shared" si="10"/>
        <v>6.0749155978499987</v>
      </c>
      <c r="K57" s="26">
        <f t="shared" si="10"/>
        <v>7.3315809832499994</v>
      </c>
      <c r="L57" s="26">
        <f t="shared" si="10"/>
        <v>9.6484464448500002</v>
      </c>
      <c r="M57" s="26">
        <f t="shared" si="10"/>
        <v>12.085573890899999</v>
      </c>
      <c r="N57" s="26">
        <f t="shared" si="10"/>
        <v>14.540565554999999</v>
      </c>
      <c r="O57" s="26">
        <f t="shared" si="10"/>
        <v>16.777055156999999</v>
      </c>
      <c r="P57" s="26">
        <f t="shared" si="10"/>
        <v>19.173612751499999</v>
      </c>
      <c r="Q57" s="26">
        <f t="shared" si="10"/>
        <v>21.7427859555</v>
      </c>
      <c r="R57" s="26">
        <f t="shared" si="10"/>
        <v>23.879092293000003</v>
      </c>
      <c r="S57" s="26">
        <f t="shared" si="10"/>
        <v>25.969231044000001</v>
      </c>
      <c r="T57" s="26">
        <f t="shared" si="10"/>
        <v>28.106185759499997</v>
      </c>
      <c r="U57" s="26">
        <f t="shared" si="10"/>
        <v>30.385434163500001</v>
      </c>
      <c r="V57" s="26">
        <f t="shared" si="10"/>
        <v>33.2463840705</v>
      </c>
      <c r="W57" s="26">
        <f t="shared" si="10"/>
        <v>35.721445158000002</v>
      </c>
      <c r="X57" s="26">
        <f t="shared" si="10"/>
        <v>38.282920440000005</v>
      </c>
      <c r="Y57" s="26">
        <f t="shared" si="10"/>
        <v>40.936745059499998</v>
      </c>
      <c r="Z57" s="26">
        <f t="shared" si="10"/>
        <v>43.68924765749999</v>
      </c>
      <c r="AA57" s="26">
        <f t="shared" si="10"/>
        <v>46.547156714999993</v>
      </c>
      <c r="AB57" s="26">
        <f t="shared" si="10"/>
        <v>49.473676642499996</v>
      </c>
      <c r="AC57" s="26">
        <f t="shared" si="10"/>
        <v>52.913342147999991</v>
      </c>
      <c r="AD57" s="26">
        <f t="shared" si="10"/>
        <v>56.581084320000009</v>
      </c>
      <c r="AE57" s="26">
        <f t="shared" si="10"/>
        <v>60.495305824500001</v>
      </c>
      <c r="AF57" s="26">
        <f t="shared" si="10"/>
        <v>64.450018385999996</v>
      </c>
      <c r="AG57" s="26">
        <f t="shared" si="10"/>
        <v>69.119136580499998</v>
      </c>
      <c r="AH57" s="26">
        <f t="shared" si="10"/>
        <v>76.426426556999999</v>
      </c>
      <c r="AI57" s="26">
        <f t="shared" si="10"/>
        <v>85.941083233499981</v>
      </c>
      <c r="AJ57" s="26">
        <f t="shared" si="10"/>
        <v>95.914213940999986</v>
      </c>
      <c r="AK57" s="26">
        <f t="shared" si="10"/>
        <v>105.74613925649999</v>
      </c>
      <c r="AL57" s="26">
        <f t="shared" si="10"/>
        <v>107.18296075499997</v>
      </c>
      <c r="AM57" s="26">
        <f t="shared" si="10"/>
        <v>108.67472264099999</v>
      </c>
      <c r="AN57" s="26">
        <f t="shared" si="10"/>
        <v>110.22311343299999</v>
      </c>
      <c r="AO57" s="26">
        <f t="shared" si="10"/>
        <v>111.82990693949999</v>
      </c>
      <c r="AP57" s="26">
        <f t="shared" si="10"/>
        <v>113.4969290745</v>
      </c>
      <c r="AQ57" s="26">
        <f t="shared" si="10"/>
        <v>115.22599508549999</v>
      </c>
      <c r="AR57" s="26">
        <f t="shared" si="10"/>
        <v>117.0189754395</v>
      </c>
      <c r="AS57" s="26">
        <f t="shared" si="10"/>
        <v>118.87785810899999</v>
      </c>
      <c r="AT57" s="26">
        <f t="shared" si="10"/>
        <v>120.80472069299998</v>
      </c>
      <c r="AU57" s="26">
        <f t="shared" si="10"/>
        <v>122.801669898</v>
      </c>
      <c r="AV57" s="26">
        <f t="shared" si="10"/>
        <v>124.24811710349998</v>
      </c>
      <c r="AW57" s="26">
        <f t="shared" si="10"/>
        <v>125.73543440100002</v>
      </c>
      <c r="AX57" s="26">
        <f t="shared" si="10"/>
        <v>127.2645006015</v>
      </c>
      <c r="AY57" s="26">
        <f t="shared" si="10"/>
        <v>128.83619659800002</v>
      </c>
      <c r="AZ57" s="26">
        <f t="shared" si="10"/>
        <v>130.45143493200001</v>
      </c>
      <c r="BA57" s="26">
        <f t="shared" si="10"/>
        <v>132.11113372349999</v>
      </c>
      <c r="BB57" s="26">
        <f t="shared" si="10"/>
        <v>133.81623317999998</v>
      </c>
      <c r="BC57" s="26">
        <f t="shared" si="10"/>
        <v>135.56774257500001</v>
      </c>
      <c r="BD57" s="26">
        <f t="shared" si="10"/>
        <v>137.36667483600002</v>
      </c>
      <c r="BE57" s="26">
        <f t="shared" si="10"/>
        <v>139.21408252199998</v>
      </c>
    </row>
    <row r="58" spans="1:57" x14ac:dyDescent="0.35">
      <c r="A58" s="15" t="s">
        <v>25</v>
      </c>
      <c r="B58" s="26">
        <f>0.1*B50</f>
        <v>2.1682809999999999</v>
      </c>
      <c r="C58" s="26">
        <f t="shared" ref="C58:BE58" si="11">0.1*C50</f>
        <v>2.381402</v>
      </c>
      <c r="D58" s="26">
        <f t="shared" si="11"/>
        <v>2.3028885809000004</v>
      </c>
      <c r="E58" s="26">
        <f t="shared" si="11"/>
        <v>2.2243751617999998</v>
      </c>
      <c r="F58" s="26">
        <f t="shared" si="11"/>
        <v>2.1458617426000002</v>
      </c>
      <c r="G58" s="26">
        <f t="shared" si="11"/>
        <v>2.0673483234000001</v>
      </c>
      <c r="H58" s="26">
        <f t="shared" si="11"/>
        <v>3.0368025698000007</v>
      </c>
      <c r="I58" s="26">
        <f t="shared" si="11"/>
        <v>3.3911825840999996</v>
      </c>
      <c r="J58" s="26">
        <f t="shared" si="11"/>
        <v>4.0499437319</v>
      </c>
      <c r="K58" s="26">
        <f t="shared" si="11"/>
        <v>4.8877206555000008</v>
      </c>
      <c r="L58" s="26">
        <f t="shared" si="11"/>
        <v>6.4322976299000008</v>
      </c>
      <c r="M58" s="26">
        <f t="shared" si="11"/>
        <v>8.0570492606000013</v>
      </c>
      <c r="N58" s="26">
        <f t="shared" si="11"/>
        <v>9.6937103699999998</v>
      </c>
      <c r="O58" s="26">
        <f t="shared" si="11"/>
        <v>11.184703438</v>
      </c>
      <c r="P58" s="26">
        <f t="shared" si="11"/>
        <v>12.782408501000001</v>
      </c>
      <c r="Q58" s="26">
        <f t="shared" si="11"/>
        <v>14.495190637000002</v>
      </c>
      <c r="R58" s="26">
        <f t="shared" si="11"/>
        <v>15.919394862000003</v>
      </c>
      <c r="S58" s="26">
        <f t="shared" si="11"/>
        <v>17.312820695999999</v>
      </c>
      <c r="T58" s="26">
        <f t="shared" si="11"/>
        <v>18.737457172999999</v>
      </c>
      <c r="U58" s="26">
        <f t="shared" si="11"/>
        <v>20.256956109000001</v>
      </c>
      <c r="V58" s="26">
        <f t="shared" si="11"/>
        <v>22.164256047000002</v>
      </c>
      <c r="W58" s="26">
        <f t="shared" si="11"/>
        <v>23.814296772000006</v>
      </c>
      <c r="X58" s="26">
        <f t="shared" si="11"/>
        <v>25.521946960000005</v>
      </c>
      <c r="Y58" s="26">
        <f t="shared" si="11"/>
        <v>27.291163373000003</v>
      </c>
      <c r="Z58" s="26">
        <f t="shared" si="11"/>
        <v>29.126165104999998</v>
      </c>
      <c r="AA58" s="26">
        <f t="shared" si="11"/>
        <v>31.031437809999996</v>
      </c>
      <c r="AB58" s="26">
        <f t="shared" si="11"/>
        <v>32.982451095000002</v>
      </c>
      <c r="AC58" s="26">
        <f t="shared" si="11"/>
        <v>35.275561431999996</v>
      </c>
      <c r="AD58" s="26">
        <f t="shared" si="11"/>
        <v>37.720722880000004</v>
      </c>
      <c r="AE58" s="26">
        <f t="shared" si="11"/>
        <v>40.330203883000003</v>
      </c>
      <c r="AF58" s="26">
        <f t="shared" si="11"/>
        <v>42.966678924</v>
      </c>
      <c r="AG58" s="26">
        <f t="shared" si="11"/>
        <v>46.079424387000003</v>
      </c>
      <c r="AH58" s="26">
        <f t="shared" si="11"/>
        <v>50.950951038000007</v>
      </c>
      <c r="AI58" s="26">
        <f t="shared" si="11"/>
        <v>57.294055488999994</v>
      </c>
      <c r="AJ58" s="26">
        <f t="shared" si="11"/>
        <v>63.942809294</v>
      </c>
      <c r="AK58" s="26">
        <f t="shared" si="11"/>
        <v>70.497426171000001</v>
      </c>
      <c r="AL58" s="26">
        <f t="shared" si="11"/>
        <v>71.455307169999983</v>
      </c>
      <c r="AM58" s="26">
        <f t="shared" si="11"/>
        <v>72.449815094000002</v>
      </c>
      <c r="AN58" s="26">
        <f t="shared" si="11"/>
        <v>73.482075622000011</v>
      </c>
      <c r="AO58" s="26">
        <f t="shared" si="11"/>
        <v>74.553271293000009</v>
      </c>
      <c r="AP58" s="26">
        <f t="shared" si="11"/>
        <v>75.664619383000002</v>
      </c>
      <c r="AQ58" s="26">
        <f t="shared" si="11"/>
        <v>76.817330056999992</v>
      </c>
      <c r="AR58" s="26">
        <f t="shared" si="11"/>
        <v>78.012650293000007</v>
      </c>
      <c r="AS58" s="26">
        <f t="shared" si="11"/>
        <v>79.251905405999992</v>
      </c>
      <c r="AT58" s="26">
        <f t="shared" si="11"/>
        <v>80.536480461999986</v>
      </c>
      <c r="AU58" s="26">
        <f t="shared" si="11"/>
        <v>81.867779932000019</v>
      </c>
      <c r="AV58" s="26">
        <f t="shared" si="11"/>
        <v>82.832078068999991</v>
      </c>
      <c r="AW58" s="26">
        <f t="shared" si="11"/>
        <v>83.823622934000014</v>
      </c>
      <c r="AX58" s="26">
        <f t="shared" si="11"/>
        <v>84.843000401000012</v>
      </c>
      <c r="AY58" s="26">
        <f t="shared" si="11"/>
        <v>85.89079773200001</v>
      </c>
      <c r="AZ58" s="26">
        <f t="shared" si="11"/>
        <v>86.967623288000027</v>
      </c>
      <c r="BA58" s="26">
        <f t="shared" si="11"/>
        <v>88.074089149000002</v>
      </c>
      <c r="BB58" s="26">
        <f t="shared" si="11"/>
        <v>89.210822120000003</v>
      </c>
      <c r="BC58" s="26">
        <f t="shared" si="11"/>
        <v>90.378495050000026</v>
      </c>
      <c r="BD58" s="26">
        <f t="shared" si="11"/>
        <v>91.577783224000015</v>
      </c>
      <c r="BE58" s="26">
        <f t="shared" si="11"/>
        <v>92.809388347999999</v>
      </c>
    </row>
    <row r="59" spans="1:57" x14ac:dyDescent="0.35">
      <c r="A59" s="15" t="s">
        <v>29</v>
      </c>
      <c r="B59" s="26">
        <f>0.15*B50</f>
        <v>3.2524215000000001</v>
      </c>
      <c r="C59" s="26">
        <f t="shared" ref="C59:BE59" si="12">0.15*C50</f>
        <v>3.5721029999999998</v>
      </c>
      <c r="D59" s="26">
        <f t="shared" si="12"/>
        <v>3.4543328713500001</v>
      </c>
      <c r="E59" s="26">
        <f t="shared" si="12"/>
        <v>3.3365627426999995</v>
      </c>
      <c r="F59" s="26">
        <f t="shared" si="12"/>
        <v>3.2187926138999998</v>
      </c>
      <c r="G59" s="26">
        <f t="shared" si="12"/>
        <v>3.1010224850999997</v>
      </c>
      <c r="H59" s="26">
        <f t="shared" si="12"/>
        <v>4.5552038547000002</v>
      </c>
      <c r="I59" s="26">
        <f t="shared" si="12"/>
        <v>5.0867738761499988</v>
      </c>
      <c r="J59" s="26">
        <f t="shared" si="12"/>
        <v>6.0749155978499987</v>
      </c>
      <c r="K59" s="26">
        <f t="shared" si="12"/>
        <v>7.3315809832499994</v>
      </c>
      <c r="L59" s="26">
        <f t="shared" si="12"/>
        <v>9.6484464448500002</v>
      </c>
      <c r="M59" s="26">
        <f t="shared" si="12"/>
        <v>12.085573890899999</v>
      </c>
      <c r="N59" s="26">
        <f t="shared" si="12"/>
        <v>14.540565554999999</v>
      </c>
      <c r="O59" s="26">
        <f t="shared" si="12"/>
        <v>16.777055156999999</v>
      </c>
      <c r="P59" s="26">
        <f t="shared" si="12"/>
        <v>19.173612751499999</v>
      </c>
      <c r="Q59" s="26">
        <f t="shared" si="12"/>
        <v>21.7427859555</v>
      </c>
      <c r="R59" s="26">
        <f t="shared" si="12"/>
        <v>23.879092293000003</v>
      </c>
      <c r="S59" s="26">
        <f t="shared" si="12"/>
        <v>25.969231044000001</v>
      </c>
      <c r="T59" s="26">
        <f t="shared" si="12"/>
        <v>28.106185759499997</v>
      </c>
      <c r="U59" s="26">
        <f t="shared" si="12"/>
        <v>30.385434163500001</v>
      </c>
      <c r="V59" s="26">
        <f t="shared" si="12"/>
        <v>33.2463840705</v>
      </c>
      <c r="W59" s="26">
        <f t="shared" si="12"/>
        <v>35.721445158000002</v>
      </c>
      <c r="X59" s="26">
        <f t="shared" si="12"/>
        <v>38.282920440000005</v>
      </c>
      <c r="Y59" s="26">
        <f t="shared" si="12"/>
        <v>40.936745059499998</v>
      </c>
      <c r="Z59" s="26">
        <f t="shared" si="12"/>
        <v>43.68924765749999</v>
      </c>
      <c r="AA59" s="26">
        <f t="shared" si="12"/>
        <v>46.547156714999993</v>
      </c>
      <c r="AB59" s="26">
        <f t="shared" si="12"/>
        <v>49.473676642499996</v>
      </c>
      <c r="AC59" s="26">
        <f t="shared" si="12"/>
        <v>52.913342147999991</v>
      </c>
      <c r="AD59" s="26">
        <f t="shared" si="12"/>
        <v>56.581084320000009</v>
      </c>
      <c r="AE59" s="26">
        <f t="shared" si="12"/>
        <v>60.495305824500001</v>
      </c>
      <c r="AF59" s="26">
        <f t="shared" si="12"/>
        <v>64.450018385999996</v>
      </c>
      <c r="AG59" s="26">
        <f t="shared" si="12"/>
        <v>69.119136580499998</v>
      </c>
      <c r="AH59" s="26">
        <f t="shared" si="12"/>
        <v>76.426426556999999</v>
      </c>
      <c r="AI59" s="26">
        <f t="shared" si="12"/>
        <v>85.941083233499981</v>
      </c>
      <c r="AJ59" s="26">
        <f t="shared" si="12"/>
        <v>95.914213940999986</v>
      </c>
      <c r="AK59" s="26">
        <f t="shared" si="12"/>
        <v>105.74613925649999</v>
      </c>
      <c r="AL59" s="26">
        <f t="shared" si="12"/>
        <v>107.18296075499997</v>
      </c>
      <c r="AM59" s="26">
        <f t="shared" si="12"/>
        <v>108.67472264099999</v>
      </c>
      <c r="AN59" s="26">
        <f t="shared" si="12"/>
        <v>110.22311343299999</v>
      </c>
      <c r="AO59" s="26">
        <f t="shared" si="12"/>
        <v>111.82990693949999</v>
      </c>
      <c r="AP59" s="26">
        <f t="shared" si="12"/>
        <v>113.4969290745</v>
      </c>
      <c r="AQ59" s="26">
        <f t="shared" si="12"/>
        <v>115.22599508549999</v>
      </c>
      <c r="AR59" s="26">
        <f t="shared" si="12"/>
        <v>117.0189754395</v>
      </c>
      <c r="AS59" s="26">
        <f t="shared" si="12"/>
        <v>118.87785810899999</v>
      </c>
      <c r="AT59" s="26">
        <f t="shared" si="12"/>
        <v>120.80472069299998</v>
      </c>
      <c r="AU59" s="26">
        <f t="shared" si="12"/>
        <v>122.801669898</v>
      </c>
      <c r="AV59" s="26">
        <f t="shared" si="12"/>
        <v>124.24811710349998</v>
      </c>
      <c r="AW59" s="26">
        <f t="shared" si="12"/>
        <v>125.73543440100002</v>
      </c>
      <c r="AX59" s="26">
        <f t="shared" si="12"/>
        <v>127.2645006015</v>
      </c>
      <c r="AY59" s="26">
        <f t="shared" si="12"/>
        <v>128.83619659800002</v>
      </c>
      <c r="AZ59" s="26">
        <f t="shared" si="12"/>
        <v>130.45143493200001</v>
      </c>
      <c r="BA59" s="26">
        <f t="shared" si="12"/>
        <v>132.11113372349999</v>
      </c>
      <c r="BB59" s="26">
        <f t="shared" si="12"/>
        <v>133.81623317999998</v>
      </c>
      <c r="BC59" s="26">
        <f t="shared" si="12"/>
        <v>135.56774257500001</v>
      </c>
      <c r="BD59" s="26">
        <f t="shared" si="12"/>
        <v>137.36667483600002</v>
      </c>
      <c r="BE59" s="26">
        <f t="shared" si="12"/>
        <v>139.21408252199998</v>
      </c>
    </row>
    <row r="60" spans="1:57" x14ac:dyDescent="0.35">
      <c r="A60" s="15" t="s">
        <v>30</v>
      </c>
      <c r="B60" s="26">
        <f>0.25*B50</f>
        <v>5.4207025</v>
      </c>
      <c r="C60" s="26">
        <f t="shared" ref="C60:BE60" si="13">0.25*C50</f>
        <v>5.9535049999999998</v>
      </c>
      <c r="D60" s="26">
        <f t="shared" si="13"/>
        <v>5.7572214522500005</v>
      </c>
      <c r="E60" s="26">
        <f t="shared" si="13"/>
        <v>5.5609379044999994</v>
      </c>
      <c r="F60" s="26">
        <f t="shared" si="13"/>
        <v>5.3646543565</v>
      </c>
      <c r="G60" s="26">
        <f t="shared" si="13"/>
        <v>5.1683708084999997</v>
      </c>
      <c r="H60" s="26">
        <f t="shared" si="13"/>
        <v>7.592006424500001</v>
      </c>
      <c r="I60" s="26">
        <f t="shared" si="13"/>
        <v>8.4779564602499988</v>
      </c>
      <c r="J60" s="26">
        <f t="shared" si="13"/>
        <v>10.124859329749999</v>
      </c>
      <c r="K60" s="26">
        <f t="shared" si="13"/>
        <v>12.21930163875</v>
      </c>
      <c r="L60" s="26">
        <f t="shared" si="13"/>
        <v>16.080744074750001</v>
      </c>
      <c r="M60" s="26">
        <f t="shared" si="13"/>
        <v>20.1426231515</v>
      </c>
      <c r="N60" s="26">
        <f t="shared" si="13"/>
        <v>24.234275924999999</v>
      </c>
      <c r="O60" s="26">
        <f t="shared" si="13"/>
        <v>27.961758594999999</v>
      </c>
      <c r="P60" s="26">
        <f t="shared" si="13"/>
        <v>31.956021252500001</v>
      </c>
      <c r="Q60" s="26">
        <f t="shared" si="13"/>
        <v>36.237976592500004</v>
      </c>
      <c r="R60" s="26">
        <f t="shared" si="13"/>
        <v>39.798487155000004</v>
      </c>
      <c r="S60" s="26">
        <f t="shared" si="13"/>
        <v>43.28205174</v>
      </c>
      <c r="T60" s="26">
        <f t="shared" si="13"/>
        <v>46.843642932499996</v>
      </c>
      <c r="U60" s="26">
        <f t="shared" si="13"/>
        <v>50.642390272500002</v>
      </c>
      <c r="V60" s="26">
        <f t="shared" si="13"/>
        <v>55.410640117500002</v>
      </c>
      <c r="W60" s="26">
        <f t="shared" si="13"/>
        <v>59.535741930000007</v>
      </c>
      <c r="X60" s="26">
        <f t="shared" si="13"/>
        <v>63.804867400000006</v>
      </c>
      <c r="Y60" s="26">
        <f t="shared" si="13"/>
        <v>68.227908432500001</v>
      </c>
      <c r="Z60" s="26">
        <f t="shared" si="13"/>
        <v>72.815412762499989</v>
      </c>
      <c r="AA60" s="26">
        <f t="shared" si="13"/>
        <v>77.578594524999986</v>
      </c>
      <c r="AB60" s="26">
        <f t="shared" si="13"/>
        <v>82.456127737499997</v>
      </c>
      <c r="AC60" s="26">
        <f t="shared" si="13"/>
        <v>88.188903579999987</v>
      </c>
      <c r="AD60" s="26">
        <f t="shared" si="13"/>
        <v>94.301807200000013</v>
      </c>
      <c r="AE60" s="26">
        <f t="shared" si="13"/>
        <v>100.8255097075</v>
      </c>
      <c r="AF60" s="26">
        <f t="shared" si="13"/>
        <v>107.41669730999999</v>
      </c>
      <c r="AG60" s="26">
        <f t="shared" si="13"/>
        <v>115.1985609675</v>
      </c>
      <c r="AH60" s="26">
        <f t="shared" si="13"/>
        <v>127.37737759500001</v>
      </c>
      <c r="AI60" s="26">
        <f t="shared" si="13"/>
        <v>143.23513872249998</v>
      </c>
      <c r="AJ60" s="26">
        <f t="shared" si="13"/>
        <v>159.85702323499999</v>
      </c>
      <c r="AK60" s="26">
        <f t="shared" si="13"/>
        <v>176.24356542749999</v>
      </c>
      <c r="AL60" s="26">
        <f t="shared" si="13"/>
        <v>178.63826792499995</v>
      </c>
      <c r="AM60" s="26">
        <f t="shared" si="13"/>
        <v>181.12453773499999</v>
      </c>
      <c r="AN60" s="26">
        <f t="shared" si="13"/>
        <v>183.70518905500001</v>
      </c>
      <c r="AO60" s="26">
        <f t="shared" si="13"/>
        <v>186.3831782325</v>
      </c>
      <c r="AP60" s="26">
        <f t="shared" si="13"/>
        <v>189.1615484575</v>
      </c>
      <c r="AQ60" s="26">
        <f t="shared" si="13"/>
        <v>192.04332514249998</v>
      </c>
      <c r="AR60" s="26">
        <f t="shared" si="13"/>
        <v>195.0316257325</v>
      </c>
      <c r="AS60" s="26">
        <f t="shared" si="13"/>
        <v>198.12976351499998</v>
      </c>
      <c r="AT60" s="26">
        <f t="shared" si="13"/>
        <v>201.34120115499996</v>
      </c>
      <c r="AU60" s="26">
        <f t="shared" si="13"/>
        <v>204.66944983000002</v>
      </c>
      <c r="AV60" s="26">
        <f t="shared" si="13"/>
        <v>207.08019517249997</v>
      </c>
      <c r="AW60" s="26">
        <f t="shared" si="13"/>
        <v>209.55905733500003</v>
      </c>
      <c r="AX60" s="26">
        <f t="shared" si="13"/>
        <v>212.10750100250002</v>
      </c>
      <c r="AY60" s="26">
        <f t="shared" si="13"/>
        <v>214.72699433000003</v>
      </c>
      <c r="AZ60" s="26">
        <f t="shared" si="13"/>
        <v>217.41905822000004</v>
      </c>
      <c r="BA60" s="26">
        <f t="shared" si="13"/>
        <v>220.18522287249999</v>
      </c>
      <c r="BB60" s="26">
        <f t="shared" si="13"/>
        <v>223.0270553</v>
      </c>
      <c r="BC60" s="26">
        <f t="shared" si="13"/>
        <v>225.94623762500004</v>
      </c>
      <c r="BD60" s="26">
        <f t="shared" si="13"/>
        <v>228.94445806000002</v>
      </c>
      <c r="BE60" s="26">
        <f t="shared" si="13"/>
        <v>232.02347086999998</v>
      </c>
    </row>
    <row r="61" spans="1:57" x14ac:dyDescent="0.35">
      <c r="A61" s="15" t="s">
        <v>27</v>
      </c>
      <c r="B61" s="38">
        <f>'Input Data'!B20*B50</f>
        <v>0</v>
      </c>
      <c r="C61" s="38">
        <f>'Input Data'!C20*C50</f>
        <v>0</v>
      </c>
      <c r="D61" s="38">
        <f>'Input Data'!D20*D50</f>
        <v>0</v>
      </c>
      <c r="E61" s="38">
        <f>'Input Data'!E20*E50</f>
        <v>0</v>
      </c>
      <c r="F61" s="38">
        <f>'Input Data'!F20*F50</f>
        <v>0.69453114436830343</v>
      </c>
      <c r="G61" s="38">
        <f>'Input Data'!G20*G50</f>
        <v>1.3382388700580354</v>
      </c>
      <c r="H61" s="38">
        <f>'Input Data'!H20*H50</f>
        <v>2.948681066658482</v>
      </c>
      <c r="I61" s="38">
        <f>'Input Data'!I20*I50</f>
        <v>4.3903703097723206</v>
      </c>
      <c r="J61" s="38">
        <f>'Input Data'!J20*J50</f>
        <v>6.5540384054185248</v>
      </c>
      <c r="K61" s="38">
        <f>'Input Data'!K20*K50</f>
        <v>9.4917789515290174</v>
      </c>
      <c r="L61" s="38">
        <f>'Input Data'!L20*L50</f>
        <v>14.573174317742186</v>
      </c>
      <c r="M61" s="38">
        <f>'Input Data'!M20*M50</f>
        <v>19.10826773890755</v>
      </c>
      <c r="N61" s="38">
        <f>'Input Data'!N20*N50</f>
        <v>24.017302843654704</v>
      </c>
      <c r="O61" s="38">
        <f>'Input Data'!O20*O50</f>
        <v>28.896947345956132</v>
      </c>
      <c r="P61" s="38">
        <f>'Input Data'!P20*P50</f>
        <v>34.379684210539452</v>
      </c>
      <c r="Q61" s="38">
        <f>'Input Data'!Q20*Q50</f>
        <v>40.522832048263744</v>
      </c>
      <c r="R61" s="38">
        <f>'Input Data'!R20*R50</f>
        <v>44.50434495536458</v>
      </c>
      <c r="S61" s="38">
        <f>'Input Data'!S20*S50</f>
        <v>48.39981362886801</v>
      </c>
      <c r="T61" s="38">
        <f>'Input Data'!T20*T50</f>
        <v>52.382534941959292</v>
      </c>
      <c r="U61" s="38">
        <f>'Input Data'!U20*U50</f>
        <v>56.630454250027618</v>
      </c>
      <c r="V61" s="38">
        <f>'Input Data'!V20*V50</f>
        <v>61.96251210209558</v>
      </c>
      <c r="W61" s="38">
        <f>'Input Data'!W20*W50</f>
        <v>66.575374729876032</v>
      </c>
      <c r="X61" s="38">
        <f>'Input Data'!X20*X50</f>
        <v>71.349290678858111</v>
      </c>
      <c r="Y61" s="38">
        <f>'Input Data'!Y20*Y50</f>
        <v>76.295321493936001</v>
      </c>
      <c r="Z61" s="38">
        <f>'Input Data'!Z20*Z50</f>
        <v>81.425262096738507</v>
      </c>
      <c r="AA61" s="38">
        <f>'Input Data'!AA20*AA50</f>
        <v>86.751652605448314</v>
      </c>
      <c r="AB61" s="38">
        <f>'Input Data'!AB20*AB50</f>
        <v>92.205915722911485</v>
      </c>
      <c r="AC61" s="38">
        <f>'Input Data'!AC20*AC50</f>
        <v>98.616547178643756</v>
      </c>
      <c r="AD61" s="38">
        <f>'Input Data'!AD20*AD50</f>
        <v>105.45225352908476</v>
      </c>
      <c r="AE61" s="38">
        <f>'Input Data'!AE20*AE50</f>
        <v>112.74733250153965</v>
      </c>
      <c r="AF61" s="38">
        <f>'Input Data'!AF20*AF50</f>
        <v>120.11787615021522</v>
      </c>
      <c r="AG61" s="38">
        <f>'Input Data'!AG20*AG50</f>
        <v>128.81988392403298</v>
      </c>
      <c r="AH61" s="38">
        <f>'Input Data'!AH20*AH50</f>
        <v>142.43874974241109</v>
      </c>
      <c r="AI61" s="38">
        <f>'Input Data'!AI20*AI50</f>
        <v>160.17156628615163</v>
      </c>
      <c r="AJ61" s="38">
        <f>'Input Data'!AJ20*AJ50</f>
        <v>178.75885778975834</v>
      </c>
      <c r="AK61" s="38">
        <f>'Input Data'!AK20*AK50</f>
        <v>197.08297959671089</v>
      </c>
      <c r="AL61" s="38">
        <f>'Input Data'!AL20*AL50</f>
        <v>199.76083681271871</v>
      </c>
      <c r="AM61" s="38">
        <f>'Input Data'!AM20*AM50</f>
        <v>202.54108845508421</v>
      </c>
      <c r="AN61" s="38">
        <f>'Input Data'!AN20*AN50</f>
        <v>205.4268814780074</v>
      </c>
      <c r="AO61" s="38">
        <f>'Input Data'!AO20*AO50</f>
        <v>208.42152179380693</v>
      </c>
      <c r="AP61" s="38">
        <f>'Input Data'!AP20*AP50</f>
        <v>211.52841242574343</v>
      </c>
      <c r="AQ61" s="38">
        <f>'Input Data'!AQ20*AQ50</f>
        <v>214.75093651752798</v>
      </c>
      <c r="AR61" s="38">
        <f>'Input Data'!AR20*AR50</f>
        <v>218.09258012749049</v>
      </c>
      <c r="AS61" s="38">
        <f>'Input Data'!AS20*AS50</f>
        <v>221.5570483132945</v>
      </c>
      <c r="AT61" s="38">
        <f>'Input Data'!AT20*AT50</f>
        <v>225.14821317281718</v>
      </c>
      <c r="AU61" s="38">
        <f>'Input Data'!AU20*AU50</f>
        <v>228.87000105265696</v>
      </c>
      <c r="AV61" s="38">
        <f>'Input Data'!AV20*AV50</f>
        <v>231.56579805379189</v>
      </c>
      <c r="AW61" s="38">
        <f>'Input Data'!AW20*AW50</f>
        <v>234.33776615265577</v>
      </c>
      <c r="AX61" s="38">
        <f>'Input Data'!AX20*AX50</f>
        <v>237.18754322171918</v>
      </c>
      <c r="AY61" s="38">
        <f>'Input Data'!AY20*AY50</f>
        <v>240.11677101375324</v>
      </c>
      <c r="AZ61" s="38">
        <f>'Input Data'!AZ20*AZ50</f>
        <v>243.12715026600551</v>
      </c>
      <c r="BA61" s="38">
        <f>'Input Data'!BA20*BA50</f>
        <v>246.22039211257979</v>
      </c>
      <c r="BB61" s="38">
        <f>'Input Data'!BB20*BB50</f>
        <v>249.39824885286825</v>
      </c>
      <c r="BC61" s="38">
        <f>'Input Data'!BC20*BC50</f>
        <v>252.6626015071144</v>
      </c>
      <c r="BD61" s="38">
        <f>'Input Data'!BD20*BD50</f>
        <v>256.01533790565605</v>
      </c>
      <c r="BE61" s="38">
        <f>'Input Data'!BE20*BE50</f>
        <v>259.45841974151949</v>
      </c>
    </row>
    <row r="62" spans="1:57" x14ac:dyDescent="0.35">
      <c r="A62" s="22" t="s">
        <v>16</v>
      </c>
      <c r="B62" s="37">
        <f>0.3*B50</f>
        <v>6.5048430000000002</v>
      </c>
      <c r="C62" s="37">
        <f t="shared" ref="C62:BE62" si="14">0.3*C50</f>
        <v>7.1442059999999996</v>
      </c>
      <c r="D62" s="37">
        <f t="shared" si="14"/>
        <v>6.9086657427000002</v>
      </c>
      <c r="E62" s="37">
        <f t="shared" si="14"/>
        <v>6.6731254853999991</v>
      </c>
      <c r="F62" s="37">
        <f t="shared" si="14"/>
        <v>6.4375852277999996</v>
      </c>
      <c r="G62" s="37">
        <f t="shared" si="14"/>
        <v>6.2020449701999993</v>
      </c>
      <c r="H62" s="37">
        <f t="shared" si="14"/>
        <v>9.1104077094000004</v>
      </c>
      <c r="I62" s="37">
        <f t="shared" si="14"/>
        <v>10.173547752299998</v>
      </c>
      <c r="J62" s="37">
        <f t="shared" si="14"/>
        <v>12.149831195699997</v>
      </c>
      <c r="K62" s="37">
        <f t="shared" si="14"/>
        <v>14.663161966499999</v>
      </c>
      <c r="L62" s="37">
        <f t="shared" si="14"/>
        <v>19.2968928897</v>
      </c>
      <c r="M62" s="37">
        <f t="shared" si="14"/>
        <v>24.171147781799998</v>
      </c>
      <c r="N62" s="37">
        <f t="shared" si="14"/>
        <v>29.081131109999998</v>
      </c>
      <c r="O62" s="37">
        <f t="shared" si="14"/>
        <v>33.554110313999999</v>
      </c>
      <c r="P62" s="37">
        <f t="shared" si="14"/>
        <v>38.347225502999997</v>
      </c>
      <c r="Q62" s="37">
        <f t="shared" si="14"/>
        <v>43.485571911000001</v>
      </c>
      <c r="R62" s="37">
        <f t="shared" si="14"/>
        <v>47.758184586000006</v>
      </c>
      <c r="S62" s="37">
        <f t="shared" si="14"/>
        <v>51.938462088000001</v>
      </c>
      <c r="T62" s="37">
        <f t="shared" si="14"/>
        <v>56.212371518999994</v>
      </c>
      <c r="U62" s="37">
        <f t="shared" si="14"/>
        <v>60.770868327000002</v>
      </c>
      <c r="V62" s="37">
        <f t="shared" si="14"/>
        <v>66.492768140999999</v>
      </c>
      <c r="W62" s="37">
        <f t="shared" si="14"/>
        <v>71.442890316000003</v>
      </c>
      <c r="X62" s="37">
        <f t="shared" si="14"/>
        <v>76.56584088000001</v>
      </c>
      <c r="Y62" s="37">
        <f t="shared" si="14"/>
        <v>81.873490118999996</v>
      </c>
      <c r="Z62" s="37">
        <f t="shared" si="14"/>
        <v>87.378495314999981</v>
      </c>
      <c r="AA62" s="37">
        <f t="shared" si="14"/>
        <v>93.094313429999985</v>
      </c>
      <c r="AB62" s="37">
        <f t="shared" si="14"/>
        <v>98.947353284999991</v>
      </c>
      <c r="AC62" s="37">
        <f t="shared" si="14"/>
        <v>105.82668429599998</v>
      </c>
      <c r="AD62" s="37">
        <f t="shared" si="14"/>
        <v>113.16216864000002</v>
      </c>
      <c r="AE62" s="37">
        <f t="shared" si="14"/>
        <v>120.990611649</v>
      </c>
      <c r="AF62" s="37">
        <f t="shared" si="14"/>
        <v>128.90003677199999</v>
      </c>
      <c r="AG62" s="37">
        <f t="shared" si="14"/>
        <v>138.238273161</v>
      </c>
      <c r="AH62" s="37">
        <f t="shared" si="14"/>
        <v>152.852853114</v>
      </c>
      <c r="AI62" s="37">
        <f t="shared" si="14"/>
        <v>171.88216646699996</v>
      </c>
      <c r="AJ62" s="37">
        <f t="shared" si="14"/>
        <v>191.82842788199997</v>
      </c>
      <c r="AK62" s="37">
        <f t="shared" si="14"/>
        <v>211.49227851299997</v>
      </c>
      <c r="AL62" s="37">
        <f t="shared" si="14"/>
        <v>214.36592150999994</v>
      </c>
      <c r="AM62" s="37">
        <f t="shared" si="14"/>
        <v>217.34944528199998</v>
      </c>
      <c r="AN62" s="37">
        <f t="shared" si="14"/>
        <v>220.44622686599999</v>
      </c>
      <c r="AO62" s="37">
        <f t="shared" si="14"/>
        <v>223.65981387899998</v>
      </c>
      <c r="AP62" s="37">
        <f t="shared" si="14"/>
        <v>226.993858149</v>
      </c>
      <c r="AQ62" s="37">
        <f t="shared" si="14"/>
        <v>230.45199017099998</v>
      </c>
      <c r="AR62" s="37">
        <f t="shared" si="14"/>
        <v>234.03795087899999</v>
      </c>
      <c r="AS62" s="37">
        <f t="shared" si="14"/>
        <v>237.75571621799998</v>
      </c>
      <c r="AT62" s="37">
        <f t="shared" si="14"/>
        <v>241.60944138599996</v>
      </c>
      <c r="AU62" s="37">
        <f t="shared" si="14"/>
        <v>245.603339796</v>
      </c>
      <c r="AV62" s="37">
        <f t="shared" si="14"/>
        <v>248.49623420699996</v>
      </c>
      <c r="AW62" s="37">
        <f t="shared" si="14"/>
        <v>251.47086880200004</v>
      </c>
      <c r="AX62" s="37">
        <f t="shared" si="14"/>
        <v>254.52900120300001</v>
      </c>
      <c r="AY62" s="37">
        <f t="shared" si="14"/>
        <v>257.67239319600003</v>
      </c>
      <c r="AZ62" s="37">
        <f t="shared" si="14"/>
        <v>260.90286986400002</v>
      </c>
      <c r="BA62" s="37">
        <f t="shared" si="14"/>
        <v>264.22226744699998</v>
      </c>
      <c r="BB62" s="37">
        <f t="shared" si="14"/>
        <v>267.63246635999997</v>
      </c>
      <c r="BC62" s="37">
        <f t="shared" si="14"/>
        <v>271.13548515000002</v>
      </c>
      <c r="BD62" s="37">
        <f t="shared" si="14"/>
        <v>274.73334967200003</v>
      </c>
      <c r="BE62" s="37">
        <f t="shared" si="14"/>
        <v>278.42816504399997</v>
      </c>
    </row>
    <row r="63" spans="1:57" x14ac:dyDescent="0.35">
      <c r="A63" s="7" t="s">
        <v>80</v>
      </c>
      <c r="B63" s="7"/>
      <c r="C63" s="7"/>
      <c r="D63" s="7"/>
      <c r="E63" s="7"/>
      <c r="F63" s="7"/>
      <c r="G63" s="7"/>
      <c r="H63" s="7"/>
      <c r="I63" s="7"/>
      <c r="J63" s="7"/>
      <c r="K63" s="7"/>
    </row>
    <row r="64" spans="1:57" x14ac:dyDescent="0.35">
      <c r="B64" t="s">
        <v>81</v>
      </c>
    </row>
    <row r="65" spans="1:16" x14ac:dyDescent="0.35">
      <c r="A65" s="20" t="s">
        <v>53</v>
      </c>
      <c r="B65">
        <v>13.935847000000001</v>
      </c>
    </row>
    <row r="66" spans="1:16" x14ac:dyDescent="0.35">
      <c r="A66" s="20" t="s">
        <v>45</v>
      </c>
      <c r="B66">
        <v>4.6378893000000003</v>
      </c>
    </row>
    <row r="67" spans="1:16" x14ac:dyDescent="0.35">
      <c r="A67" s="20" t="s">
        <v>38</v>
      </c>
      <c r="B67" s="5">
        <v>0</v>
      </c>
    </row>
    <row r="68" spans="1:16" x14ac:dyDescent="0.35">
      <c r="A68" s="20" t="s">
        <v>37</v>
      </c>
      <c r="B68">
        <v>6.2486404000000002</v>
      </c>
    </row>
    <row r="69" spans="1:16" x14ac:dyDescent="0.35">
      <c r="A69" s="20" t="s">
        <v>44</v>
      </c>
      <c r="B69">
        <v>2.195983</v>
      </c>
    </row>
    <row r="70" spans="1:16" x14ac:dyDescent="0.35">
      <c r="A70" s="20" t="s">
        <v>33</v>
      </c>
      <c r="B70">
        <v>1.8592725999999999</v>
      </c>
    </row>
    <row r="71" spans="1:16" x14ac:dyDescent="0.35">
      <c r="A71" s="20" t="s">
        <v>32</v>
      </c>
      <c r="B71">
        <v>1.7016578</v>
      </c>
    </row>
    <row r="72" spans="1:16" x14ac:dyDescent="0.35">
      <c r="A72" s="20" t="s">
        <v>34</v>
      </c>
      <c r="B72">
        <v>1.0620086</v>
      </c>
    </row>
    <row r="73" spans="1:16" x14ac:dyDescent="0.35">
      <c r="A73" s="20" t="s">
        <v>39</v>
      </c>
      <c r="B73" s="5">
        <v>0</v>
      </c>
    </row>
    <row r="74" spans="1:16" x14ac:dyDescent="0.35">
      <c r="A74" s="20" t="s">
        <v>40</v>
      </c>
      <c r="B74">
        <v>1.2974612000000001</v>
      </c>
    </row>
    <row r="75" spans="1:16" x14ac:dyDescent="0.35">
      <c r="A75" s="20" t="s">
        <v>42</v>
      </c>
      <c r="B75" s="5">
        <v>0</v>
      </c>
    </row>
    <row r="76" spans="1:16" x14ac:dyDescent="0.35">
      <c r="A76" s="20" t="s">
        <v>43</v>
      </c>
      <c r="B76">
        <v>1.3580749000000001</v>
      </c>
    </row>
    <row r="77" spans="1:16" x14ac:dyDescent="0.35">
      <c r="A77" s="20" t="s">
        <v>35</v>
      </c>
      <c r="B77" s="5">
        <v>0</v>
      </c>
    </row>
    <row r="78" spans="1:16" x14ac:dyDescent="0.35">
      <c r="A78" s="20" t="s">
        <v>36</v>
      </c>
      <c r="B78">
        <v>1.1993404999999999</v>
      </c>
    </row>
    <row r="80" spans="1:16" ht="35.15" customHeight="1" x14ac:dyDescent="0.35">
      <c r="A80" s="41" t="s">
        <v>82</v>
      </c>
      <c r="B80" s="41"/>
      <c r="C80" s="41"/>
      <c r="D80" s="41"/>
      <c r="E80" s="41"/>
      <c r="F80" s="41"/>
      <c r="G80" s="41"/>
      <c r="H80" s="41"/>
      <c r="I80" s="41"/>
      <c r="J80" s="41"/>
      <c r="K80" s="41"/>
      <c r="L80" s="41"/>
      <c r="M80" s="41"/>
      <c r="N80" s="41"/>
      <c r="O80" s="41"/>
      <c r="P80" s="41"/>
    </row>
    <row r="81" spans="1:51" s="35" customFormat="1" ht="15.65" customHeight="1" x14ac:dyDescent="0.35">
      <c r="A81" s="45" t="s">
        <v>49</v>
      </c>
      <c r="B81" s="45"/>
      <c r="C81" s="45"/>
      <c r="D81" s="34"/>
      <c r="E81" s="34"/>
      <c r="F81" s="34"/>
      <c r="G81" s="34"/>
      <c r="H81" s="34"/>
      <c r="I81" s="34"/>
      <c r="J81" s="34"/>
      <c r="K81" s="34"/>
      <c r="L81" s="34"/>
      <c r="M81" s="34"/>
      <c r="N81" s="34"/>
      <c r="O81" s="34"/>
      <c r="P81" s="34"/>
    </row>
    <row r="82" spans="1:51" x14ac:dyDescent="0.35">
      <c r="B82" s="25">
        <v>2021</v>
      </c>
      <c r="C82" s="25">
        <v>2022</v>
      </c>
      <c r="D82" s="25">
        <v>2023</v>
      </c>
      <c r="E82" s="25">
        <v>2024</v>
      </c>
      <c r="F82" s="25">
        <v>2025</v>
      </c>
      <c r="G82" s="25">
        <v>2026</v>
      </c>
      <c r="H82" s="25">
        <v>2027</v>
      </c>
      <c r="I82" s="25">
        <v>2028</v>
      </c>
      <c r="J82" s="25">
        <v>2029</v>
      </c>
      <c r="K82" s="25">
        <v>2030</v>
      </c>
      <c r="L82" s="25">
        <v>2031</v>
      </c>
      <c r="M82" s="25">
        <v>2032</v>
      </c>
      <c r="N82" s="25">
        <v>2033</v>
      </c>
      <c r="O82" s="25">
        <v>2034</v>
      </c>
      <c r="P82" s="25">
        <v>2035</v>
      </c>
      <c r="Q82" s="25">
        <v>2036</v>
      </c>
      <c r="R82" s="25">
        <v>2037</v>
      </c>
      <c r="S82" s="25">
        <v>2038</v>
      </c>
      <c r="T82" s="25">
        <v>2039</v>
      </c>
      <c r="U82" s="25">
        <v>2040</v>
      </c>
      <c r="V82" s="25">
        <v>2041</v>
      </c>
      <c r="W82" s="25">
        <v>2042</v>
      </c>
      <c r="X82" s="25">
        <v>2043</v>
      </c>
      <c r="Y82" s="25">
        <v>2044</v>
      </c>
      <c r="Z82" s="25">
        <v>2045</v>
      </c>
      <c r="AA82" s="25">
        <v>2046</v>
      </c>
      <c r="AB82" s="25">
        <v>2047</v>
      </c>
      <c r="AC82" s="25">
        <v>2048</v>
      </c>
      <c r="AD82" s="25">
        <v>2049</v>
      </c>
      <c r="AE82" s="25">
        <v>2050</v>
      </c>
      <c r="AF82" s="25">
        <v>2051</v>
      </c>
      <c r="AG82" s="25">
        <v>2052</v>
      </c>
      <c r="AH82" s="25">
        <v>2053</v>
      </c>
      <c r="AI82" s="25">
        <v>2054</v>
      </c>
      <c r="AJ82" s="25">
        <v>2055</v>
      </c>
      <c r="AK82" s="25">
        <v>2056</v>
      </c>
      <c r="AL82" s="25">
        <v>2057</v>
      </c>
      <c r="AM82" s="25">
        <v>2058</v>
      </c>
      <c r="AN82" s="25">
        <v>2059</v>
      </c>
      <c r="AO82" s="25">
        <v>2060</v>
      </c>
      <c r="AP82" s="25">
        <v>2061</v>
      </c>
      <c r="AQ82" s="25">
        <v>2062</v>
      </c>
      <c r="AR82" s="25">
        <v>2063</v>
      </c>
      <c r="AS82" s="25">
        <v>2064</v>
      </c>
      <c r="AT82" s="25">
        <v>2065</v>
      </c>
      <c r="AU82" s="25">
        <v>2066</v>
      </c>
      <c r="AV82" s="25">
        <v>2067</v>
      </c>
      <c r="AW82" s="25">
        <v>2068</v>
      </c>
      <c r="AX82" s="25">
        <v>2069</v>
      </c>
      <c r="AY82" s="25">
        <v>2070</v>
      </c>
    </row>
    <row r="83" spans="1:51" x14ac:dyDescent="0.35">
      <c r="A83" s="15" t="s">
        <v>53</v>
      </c>
      <c r="B83" s="26">
        <f>IF((0.05*$B65)&gt;0, 0.05*$B65,99999)</f>
        <v>0.69679235000000006</v>
      </c>
      <c r="C83" s="26">
        <f t="shared" ref="C83:T88" si="15">IF((0.05*$B65)&gt;0, 0.05*$B65,99999)</f>
        <v>0.69679235000000006</v>
      </c>
      <c r="D83" s="26">
        <f t="shared" si="15"/>
        <v>0.69679235000000006</v>
      </c>
      <c r="E83" s="26">
        <f t="shared" si="15"/>
        <v>0.69679235000000006</v>
      </c>
      <c r="F83" s="26">
        <f t="shared" si="15"/>
        <v>0.69679235000000006</v>
      </c>
      <c r="G83" s="26">
        <f t="shared" si="15"/>
        <v>0.69679235000000006</v>
      </c>
      <c r="H83" s="26">
        <f t="shared" si="15"/>
        <v>0.69679235000000006</v>
      </c>
      <c r="I83" s="26">
        <f t="shared" si="15"/>
        <v>0.69679235000000006</v>
      </c>
      <c r="J83" s="26">
        <f t="shared" si="15"/>
        <v>0.69679235000000006</v>
      </c>
      <c r="K83" s="26">
        <f t="shared" si="15"/>
        <v>0.69679235000000006</v>
      </c>
      <c r="L83" s="26">
        <f t="shared" si="15"/>
        <v>0.69679235000000006</v>
      </c>
      <c r="M83" s="26">
        <f t="shared" si="15"/>
        <v>0.69679235000000006</v>
      </c>
      <c r="N83" s="26">
        <f t="shared" si="15"/>
        <v>0.69679235000000006</v>
      </c>
      <c r="O83" s="26">
        <f t="shared" si="15"/>
        <v>0.69679235000000006</v>
      </c>
      <c r="P83" s="26">
        <f t="shared" si="15"/>
        <v>0.69679235000000006</v>
      </c>
      <c r="Q83" s="26">
        <f t="shared" si="15"/>
        <v>0.69679235000000006</v>
      </c>
      <c r="R83" s="26">
        <f t="shared" si="15"/>
        <v>0.69679235000000006</v>
      </c>
      <c r="S83" s="26">
        <f t="shared" si="15"/>
        <v>0.69679235000000006</v>
      </c>
      <c r="T83" s="26">
        <f t="shared" si="15"/>
        <v>0.69679235000000006</v>
      </c>
      <c r="U83" s="26">
        <f>IF((0.1*$B65)&gt;0, 0.1*$B65,99999)</f>
        <v>1.3935847000000001</v>
      </c>
      <c r="V83" s="26">
        <f t="shared" ref="V83:AE83" si="16">IF((0.1*$B65)&gt;0, 0.1*$B65,99999)</f>
        <v>1.3935847000000001</v>
      </c>
      <c r="W83" s="26">
        <f t="shared" si="16"/>
        <v>1.3935847000000001</v>
      </c>
      <c r="X83" s="26">
        <f t="shared" si="16"/>
        <v>1.3935847000000001</v>
      </c>
      <c r="Y83" s="26">
        <f t="shared" si="16"/>
        <v>1.3935847000000001</v>
      </c>
      <c r="Z83" s="26">
        <f t="shared" si="16"/>
        <v>1.3935847000000001</v>
      </c>
      <c r="AA83" s="26">
        <f t="shared" si="16"/>
        <v>1.3935847000000001</v>
      </c>
      <c r="AB83" s="26">
        <f t="shared" si="16"/>
        <v>1.3935847000000001</v>
      </c>
      <c r="AC83" s="26">
        <f t="shared" si="16"/>
        <v>1.3935847000000001</v>
      </c>
      <c r="AD83" s="26">
        <f t="shared" si="16"/>
        <v>1.3935847000000001</v>
      </c>
      <c r="AE83" s="26">
        <f t="shared" si="16"/>
        <v>1.3935847000000001</v>
      </c>
      <c r="AF83" s="26">
        <v>99999</v>
      </c>
      <c r="AG83" s="26">
        <v>99999</v>
      </c>
      <c r="AH83" s="26">
        <v>99999</v>
      </c>
      <c r="AI83" s="26">
        <v>99999</v>
      </c>
      <c r="AJ83" s="26">
        <v>99999</v>
      </c>
      <c r="AK83" s="26">
        <v>99999</v>
      </c>
      <c r="AL83" s="26">
        <v>99999</v>
      </c>
      <c r="AM83" s="26">
        <v>99999</v>
      </c>
      <c r="AN83" s="26">
        <v>99999</v>
      </c>
      <c r="AO83" s="26">
        <v>99999</v>
      </c>
      <c r="AP83" s="26">
        <v>99999</v>
      </c>
      <c r="AQ83" s="26">
        <v>99999</v>
      </c>
      <c r="AR83" s="26">
        <v>99999</v>
      </c>
      <c r="AS83" s="26">
        <v>99999</v>
      </c>
      <c r="AT83" s="26">
        <v>99999</v>
      </c>
      <c r="AU83" s="26">
        <v>99999</v>
      </c>
      <c r="AV83" s="26">
        <v>99999</v>
      </c>
      <c r="AW83" s="26">
        <v>99999</v>
      </c>
      <c r="AX83" s="26">
        <v>99999</v>
      </c>
      <c r="AY83" s="26">
        <v>99999</v>
      </c>
    </row>
    <row r="84" spans="1:51" x14ac:dyDescent="0.35">
      <c r="A84" s="15" t="s">
        <v>45</v>
      </c>
      <c r="B84" s="26">
        <f t="shared" ref="B84:Q96" si="17">IF((0.05*$B66)&gt;0, 0.05*$B66,99999)</f>
        <v>0.23189446500000002</v>
      </c>
      <c r="C84" s="26">
        <f t="shared" si="17"/>
        <v>0.23189446500000002</v>
      </c>
      <c r="D84" s="26">
        <f t="shared" si="17"/>
        <v>0.23189446500000002</v>
      </c>
      <c r="E84" s="26">
        <f t="shared" si="17"/>
        <v>0.23189446500000002</v>
      </c>
      <c r="F84" s="26">
        <f t="shared" si="17"/>
        <v>0.23189446500000002</v>
      </c>
      <c r="G84" s="26">
        <f t="shared" si="17"/>
        <v>0.23189446500000002</v>
      </c>
      <c r="H84" s="26">
        <f t="shared" si="17"/>
        <v>0.23189446500000002</v>
      </c>
      <c r="I84" s="26">
        <f t="shared" si="17"/>
        <v>0.23189446500000002</v>
      </c>
      <c r="J84" s="26">
        <f t="shared" si="17"/>
        <v>0.23189446500000002</v>
      </c>
      <c r="K84" s="26">
        <f t="shared" si="17"/>
        <v>0.23189446500000002</v>
      </c>
      <c r="L84" s="26">
        <f t="shared" si="17"/>
        <v>0.23189446500000002</v>
      </c>
      <c r="M84" s="26">
        <f t="shared" si="17"/>
        <v>0.23189446500000002</v>
      </c>
      <c r="N84" s="26">
        <f t="shared" si="17"/>
        <v>0.23189446500000002</v>
      </c>
      <c r="O84" s="26">
        <f t="shared" si="17"/>
        <v>0.23189446500000002</v>
      </c>
      <c r="P84" s="26">
        <f t="shared" si="17"/>
        <v>0.23189446500000002</v>
      </c>
      <c r="Q84" s="26">
        <f t="shared" si="17"/>
        <v>0.23189446500000002</v>
      </c>
      <c r="R84" s="26">
        <f t="shared" si="15"/>
        <v>0.23189446500000002</v>
      </c>
      <c r="S84" s="26">
        <f t="shared" si="15"/>
        <v>0.23189446500000002</v>
      </c>
      <c r="T84" s="26">
        <f t="shared" si="15"/>
        <v>0.23189446500000002</v>
      </c>
      <c r="U84" s="26">
        <f t="shared" ref="U84:AE96" si="18">IF((0.1*$B66)&gt;0, 0.1*$B66,99999)</f>
        <v>0.46378893000000004</v>
      </c>
      <c r="V84" s="26">
        <f t="shared" si="18"/>
        <v>0.46378893000000004</v>
      </c>
      <c r="W84" s="26">
        <f t="shared" si="18"/>
        <v>0.46378893000000004</v>
      </c>
      <c r="X84" s="26">
        <f t="shared" si="18"/>
        <v>0.46378893000000004</v>
      </c>
      <c r="Y84" s="26">
        <f t="shared" si="18"/>
        <v>0.46378893000000004</v>
      </c>
      <c r="Z84" s="26">
        <f t="shared" si="18"/>
        <v>0.46378893000000004</v>
      </c>
      <c r="AA84" s="26">
        <f t="shared" si="18"/>
        <v>0.46378893000000004</v>
      </c>
      <c r="AB84" s="26">
        <f t="shared" si="18"/>
        <v>0.46378893000000004</v>
      </c>
      <c r="AC84" s="26">
        <f t="shared" si="18"/>
        <v>0.46378893000000004</v>
      </c>
      <c r="AD84" s="26">
        <f t="shared" si="18"/>
        <v>0.46378893000000004</v>
      </c>
      <c r="AE84" s="26">
        <f t="shared" si="18"/>
        <v>0.46378893000000004</v>
      </c>
      <c r="AF84" s="26">
        <v>99999</v>
      </c>
      <c r="AG84" s="26">
        <v>99999</v>
      </c>
      <c r="AH84" s="26">
        <v>99999</v>
      </c>
      <c r="AI84" s="26">
        <v>99999</v>
      </c>
      <c r="AJ84" s="26">
        <v>99999</v>
      </c>
      <c r="AK84" s="26">
        <v>99999</v>
      </c>
      <c r="AL84" s="26">
        <v>99999</v>
      </c>
      <c r="AM84" s="26">
        <v>99999</v>
      </c>
      <c r="AN84" s="26">
        <v>99999</v>
      </c>
      <c r="AO84" s="26">
        <v>99999</v>
      </c>
      <c r="AP84" s="26">
        <v>99999</v>
      </c>
      <c r="AQ84" s="26">
        <v>99999</v>
      </c>
      <c r="AR84" s="26">
        <v>99999</v>
      </c>
      <c r="AS84" s="26">
        <v>99999</v>
      </c>
      <c r="AT84" s="26">
        <v>99999</v>
      </c>
      <c r="AU84" s="26">
        <v>99999</v>
      </c>
      <c r="AV84" s="26">
        <v>99999</v>
      </c>
      <c r="AW84" s="26">
        <v>99999</v>
      </c>
      <c r="AX84" s="26">
        <v>99999</v>
      </c>
      <c r="AY84" s="26">
        <v>99999</v>
      </c>
    </row>
    <row r="85" spans="1:51" x14ac:dyDescent="0.35">
      <c r="A85" s="15" t="s">
        <v>38</v>
      </c>
      <c r="B85" s="26">
        <f t="shared" si="17"/>
        <v>99999</v>
      </c>
      <c r="C85" s="26">
        <f t="shared" si="15"/>
        <v>99999</v>
      </c>
      <c r="D85" s="26">
        <f t="shared" si="15"/>
        <v>99999</v>
      </c>
      <c r="E85" s="26">
        <f t="shared" si="15"/>
        <v>99999</v>
      </c>
      <c r="F85" s="26">
        <f t="shared" si="15"/>
        <v>99999</v>
      </c>
      <c r="G85" s="26">
        <f t="shared" si="15"/>
        <v>99999</v>
      </c>
      <c r="H85" s="26">
        <f t="shared" si="15"/>
        <v>99999</v>
      </c>
      <c r="I85" s="26">
        <f t="shared" si="15"/>
        <v>99999</v>
      </c>
      <c r="J85" s="26">
        <f t="shared" si="15"/>
        <v>99999</v>
      </c>
      <c r="K85" s="26">
        <f t="shared" si="15"/>
        <v>99999</v>
      </c>
      <c r="L85" s="26">
        <f t="shared" si="15"/>
        <v>99999</v>
      </c>
      <c r="M85" s="26">
        <f t="shared" si="15"/>
        <v>99999</v>
      </c>
      <c r="N85" s="26">
        <f t="shared" si="15"/>
        <v>99999</v>
      </c>
      <c r="O85" s="26">
        <f t="shared" si="15"/>
        <v>99999</v>
      </c>
      <c r="P85" s="26">
        <f t="shared" si="15"/>
        <v>99999</v>
      </c>
      <c r="Q85" s="26">
        <f t="shared" si="15"/>
        <v>99999</v>
      </c>
      <c r="R85" s="26">
        <f t="shared" si="15"/>
        <v>99999</v>
      </c>
      <c r="S85" s="26">
        <f t="shared" si="15"/>
        <v>99999</v>
      </c>
      <c r="T85" s="26">
        <f t="shared" si="15"/>
        <v>99999</v>
      </c>
      <c r="U85" s="26">
        <f t="shared" si="18"/>
        <v>99999</v>
      </c>
      <c r="V85" s="26">
        <f t="shared" si="18"/>
        <v>99999</v>
      </c>
      <c r="W85" s="26">
        <f t="shared" si="18"/>
        <v>99999</v>
      </c>
      <c r="X85" s="26">
        <f t="shared" si="18"/>
        <v>99999</v>
      </c>
      <c r="Y85" s="26">
        <f t="shared" si="18"/>
        <v>99999</v>
      </c>
      <c r="Z85" s="26">
        <f t="shared" si="18"/>
        <v>99999</v>
      </c>
      <c r="AA85" s="26">
        <f t="shared" si="18"/>
        <v>99999</v>
      </c>
      <c r="AB85" s="26">
        <f t="shared" si="18"/>
        <v>99999</v>
      </c>
      <c r="AC85" s="26">
        <f t="shared" si="18"/>
        <v>99999</v>
      </c>
      <c r="AD85" s="26">
        <f t="shared" si="18"/>
        <v>99999</v>
      </c>
      <c r="AE85" s="26">
        <f t="shared" si="18"/>
        <v>99999</v>
      </c>
      <c r="AF85" s="26">
        <v>99999</v>
      </c>
      <c r="AG85" s="26">
        <v>99999</v>
      </c>
      <c r="AH85" s="26">
        <v>99999</v>
      </c>
      <c r="AI85" s="26">
        <v>99999</v>
      </c>
      <c r="AJ85" s="26">
        <v>99999</v>
      </c>
      <c r="AK85" s="26">
        <v>99999</v>
      </c>
      <c r="AL85" s="26">
        <v>99999</v>
      </c>
      <c r="AM85" s="26">
        <v>99999</v>
      </c>
      <c r="AN85" s="26">
        <v>99999</v>
      </c>
      <c r="AO85" s="26">
        <v>99999</v>
      </c>
      <c r="AP85" s="26">
        <v>99999</v>
      </c>
      <c r="AQ85" s="26">
        <v>99999</v>
      </c>
      <c r="AR85" s="26">
        <v>99999</v>
      </c>
      <c r="AS85" s="26">
        <v>99999</v>
      </c>
      <c r="AT85" s="26">
        <v>99999</v>
      </c>
      <c r="AU85" s="26">
        <v>99999</v>
      </c>
      <c r="AV85" s="26">
        <v>99999</v>
      </c>
      <c r="AW85" s="26">
        <v>99999</v>
      </c>
      <c r="AX85" s="26">
        <v>99999</v>
      </c>
      <c r="AY85" s="26">
        <v>99999</v>
      </c>
    </row>
    <row r="86" spans="1:51" x14ac:dyDescent="0.35">
      <c r="A86" s="15" t="s">
        <v>37</v>
      </c>
      <c r="B86" s="26">
        <f t="shared" si="17"/>
        <v>0.31243202000000003</v>
      </c>
      <c r="C86" s="26">
        <f t="shared" si="15"/>
        <v>0.31243202000000003</v>
      </c>
      <c r="D86" s="26">
        <f t="shared" si="15"/>
        <v>0.31243202000000003</v>
      </c>
      <c r="E86" s="26">
        <f t="shared" si="15"/>
        <v>0.31243202000000003</v>
      </c>
      <c r="F86" s="26">
        <f t="shared" si="15"/>
        <v>0.31243202000000003</v>
      </c>
      <c r="G86" s="26">
        <f t="shared" si="15"/>
        <v>0.31243202000000003</v>
      </c>
      <c r="H86" s="26">
        <f t="shared" si="15"/>
        <v>0.31243202000000003</v>
      </c>
      <c r="I86" s="26">
        <f t="shared" si="15"/>
        <v>0.31243202000000003</v>
      </c>
      <c r="J86" s="26">
        <f t="shared" si="15"/>
        <v>0.31243202000000003</v>
      </c>
      <c r="K86" s="26">
        <f t="shared" si="15"/>
        <v>0.31243202000000003</v>
      </c>
      <c r="L86" s="26">
        <f t="shared" si="15"/>
        <v>0.31243202000000003</v>
      </c>
      <c r="M86" s="26">
        <f t="shared" si="15"/>
        <v>0.31243202000000003</v>
      </c>
      <c r="N86" s="26">
        <f t="shared" si="15"/>
        <v>0.31243202000000003</v>
      </c>
      <c r="O86" s="26">
        <f t="shared" si="15"/>
        <v>0.31243202000000003</v>
      </c>
      <c r="P86" s="26">
        <f t="shared" si="15"/>
        <v>0.31243202000000003</v>
      </c>
      <c r="Q86" s="26">
        <f t="shared" si="15"/>
        <v>0.31243202000000003</v>
      </c>
      <c r="R86" s="26">
        <f t="shared" si="15"/>
        <v>0.31243202000000003</v>
      </c>
      <c r="S86" s="26">
        <f t="shared" si="15"/>
        <v>0.31243202000000003</v>
      </c>
      <c r="T86" s="26">
        <f t="shared" si="15"/>
        <v>0.31243202000000003</v>
      </c>
      <c r="U86" s="26">
        <f t="shared" si="18"/>
        <v>0.62486404000000006</v>
      </c>
      <c r="V86" s="26">
        <f t="shared" si="18"/>
        <v>0.62486404000000006</v>
      </c>
      <c r="W86" s="26">
        <f t="shared" si="18"/>
        <v>0.62486404000000006</v>
      </c>
      <c r="X86" s="26">
        <f t="shared" si="18"/>
        <v>0.62486404000000006</v>
      </c>
      <c r="Y86" s="26">
        <f t="shared" si="18"/>
        <v>0.62486404000000006</v>
      </c>
      <c r="Z86" s="26">
        <f t="shared" si="18"/>
        <v>0.62486404000000006</v>
      </c>
      <c r="AA86" s="26">
        <f t="shared" si="18"/>
        <v>0.62486404000000006</v>
      </c>
      <c r="AB86" s="26">
        <f t="shared" si="18"/>
        <v>0.62486404000000006</v>
      </c>
      <c r="AC86" s="26">
        <f t="shared" si="18"/>
        <v>0.62486404000000006</v>
      </c>
      <c r="AD86" s="26">
        <f t="shared" si="18"/>
        <v>0.62486404000000006</v>
      </c>
      <c r="AE86" s="26">
        <f t="shared" si="18"/>
        <v>0.62486404000000006</v>
      </c>
      <c r="AF86" s="26">
        <v>99999</v>
      </c>
      <c r="AG86" s="26">
        <v>99999</v>
      </c>
      <c r="AH86" s="26">
        <v>99999</v>
      </c>
      <c r="AI86" s="26">
        <v>99999</v>
      </c>
      <c r="AJ86" s="26">
        <v>99999</v>
      </c>
      <c r="AK86" s="26">
        <v>99999</v>
      </c>
      <c r="AL86" s="26">
        <v>99999</v>
      </c>
      <c r="AM86" s="26">
        <v>99999</v>
      </c>
      <c r="AN86" s="26">
        <v>99999</v>
      </c>
      <c r="AO86" s="26">
        <v>99999</v>
      </c>
      <c r="AP86" s="26">
        <v>99999</v>
      </c>
      <c r="AQ86" s="26">
        <v>99999</v>
      </c>
      <c r="AR86" s="26">
        <v>99999</v>
      </c>
      <c r="AS86" s="26">
        <v>99999</v>
      </c>
      <c r="AT86" s="26">
        <v>99999</v>
      </c>
      <c r="AU86" s="26">
        <v>99999</v>
      </c>
      <c r="AV86" s="26">
        <v>99999</v>
      </c>
      <c r="AW86" s="26">
        <v>99999</v>
      </c>
      <c r="AX86" s="26">
        <v>99999</v>
      </c>
      <c r="AY86" s="26">
        <v>99999</v>
      </c>
    </row>
    <row r="87" spans="1:51" x14ac:dyDescent="0.35">
      <c r="A87" s="15" t="s">
        <v>44</v>
      </c>
      <c r="B87" s="26">
        <f t="shared" si="17"/>
        <v>0.10979915000000001</v>
      </c>
      <c r="C87" s="26">
        <f t="shared" si="15"/>
        <v>0.10979915000000001</v>
      </c>
      <c r="D87" s="26">
        <f t="shared" si="15"/>
        <v>0.10979915000000001</v>
      </c>
      <c r="E87" s="26">
        <f t="shared" si="15"/>
        <v>0.10979915000000001</v>
      </c>
      <c r="F87" s="26">
        <f t="shared" si="15"/>
        <v>0.10979915000000001</v>
      </c>
      <c r="G87" s="26">
        <f t="shared" si="15"/>
        <v>0.10979915000000001</v>
      </c>
      <c r="H87" s="26">
        <f t="shared" si="15"/>
        <v>0.10979915000000001</v>
      </c>
      <c r="I87" s="26">
        <f t="shared" si="15"/>
        <v>0.10979915000000001</v>
      </c>
      <c r="J87" s="26">
        <f t="shared" si="15"/>
        <v>0.10979915000000001</v>
      </c>
      <c r="K87" s="26">
        <f t="shared" si="15"/>
        <v>0.10979915000000001</v>
      </c>
      <c r="L87" s="26">
        <f t="shared" si="15"/>
        <v>0.10979915000000001</v>
      </c>
      <c r="M87" s="26">
        <f t="shared" si="15"/>
        <v>0.10979915000000001</v>
      </c>
      <c r="N87" s="26">
        <f t="shared" si="15"/>
        <v>0.10979915000000001</v>
      </c>
      <c r="O87" s="26">
        <f t="shared" si="15"/>
        <v>0.10979915000000001</v>
      </c>
      <c r="P87" s="26">
        <f t="shared" si="15"/>
        <v>0.10979915000000001</v>
      </c>
      <c r="Q87" s="26">
        <f t="shared" si="15"/>
        <v>0.10979915000000001</v>
      </c>
      <c r="R87" s="26">
        <f t="shared" si="15"/>
        <v>0.10979915000000001</v>
      </c>
      <c r="S87" s="26">
        <f t="shared" si="15"/>
        <v>0.10979915000000001</v>
      </c>
      <c r="T87" s="26">
        <f t="shared" si="15"/>
        <v>0.10979915000000001</v>
      </c>
      <c r="U87" s="26">
        <f t="shared" si="18"/>
        <v>0.21959830000000002</v>
      </c>
      <c r="V87" s="26">
        <f t="shared" si="18"/>
        <v>0.21959830000000002</v>
      </c>
      <c r="W87" s="26">
        <f t="shared" si="18"/>
        <v>0.21959830000000002</v>
      </c>
      <c r="X87" s="26">
        <f t="shared" si="18"/>
        <v>0.21959830000000002</v>
      </c>
      <c r="Y87" s="26">
        <f t="shared" si="18"/>
        <v>0.21959830000000002</v>
      </c>
      <c r="Z87" s="26">
        <f t="shared" si="18"/>
        <v>0.21959830000000002</v>
      </c>
      <c r="AA87" s="26">
        <f t="shared" si="18"/>
        <v>0.21959830000000002</v>
      </c>
      <c r="AB87" s="26">
        <f t="shared" si="18"/>
        <v>0.21959830000000002</v>
      </c>
      <c r="AC87" s="26">
        <f t="shared" si="18"/>
        <v>0.21959830000000002</v>
      </c>
      <c r="AD87" s="26">
        <f t="shared" si="18"/>
        <v>0.21959830000000002</v>
      </c>
      <c r="AE87" s="26">
        <f t="shared" si="18"/>
        <v>0.21959830000000002</v>
      </c>
      <c r="AF87" s="26">
        <v>99999</v>
      </c>
      <c r="AG87" s="26">
        <v>99999</v>
      </c>
      <c r="AH87" s="26">
        <v>99999</v>
      </c>
      <c r="AI87" s="26">
        <v>99999</v>
      </c>
      <c r="AJ87" s="26">
        <v>99999</v>
      </c>
      <c r="AK87" s="26">
        <v>99999</v>
      </c>
      <c r="AL87" s="26">
        <v>99999</v>
      </c>
      <c r="AM87" s="26">
        <v>99999</v>
      </c>
      <c r="AN87" s="26">
        <v>99999</v>
      </c>
      <c r="AO87" s="26">
        <v>99999</v>
      </c>
      <c r="AP87" s="26">
        <v>99999</v>
      </c>
      <c r="AQ87" s="26">
        <v>99999</v>
      </c>
      <c r="AR87" s="26">
        <v>99999</v>
      </c>
      <c r="AS87" s="26">
        <v>99999</v>
      </c>
      <c r="AT87" s="26">
        <v>99999</v>
      </c>
      <c r="AU87" s="26">
        <v>99999</v>
      </c>
      <c r="AV87" s="26">
        <v>99999</v>
      </c>
      <c r="AW87" s="26">
        <v>99999</v>
      </c>
      <c r="AX87" s="26">
        <v>99999</v>
      </c>
      <c r="AY87" s="26">
        <v>99999</v>
      </c>
    </row>
    <row r="88" spans="1:51" x14ac:dyDescent="0.35">
      <c r="A88" s="15" t="s">
        <v>33</v>
      </c>
      <c r="B88" s="26">
        <f t="shared" si="17"/>
        <v>9.2963630000000005E-2</v>
      </c>
      <c r="C88" s="26">
        <f t="shared" si="15"/>
        <v>9.2963630000000005E-2</v>
      </c>
      <c r="D88" s="26">
        <f t="shared" si="15"/>
        <v>9.2963630000000005E-2</v>
      </c>
      <c r="E88" s="26">
        <f t="shared" si="15"/>
        <v>9.2963630000000005E-2</v>
      </c>
      <c r="F88" s="26">
        <f t="shared" si="15"/>
        <v>9.2963630000000005E-2</v>
      </c>
      <c r="G88" s="26">
        <f t="shared" si="15"/>
        <v>9.2963630000000005E-2</v>
      </c>
      <c r="H88" s="26">
        <f t="shared" si="15"/>
        <v>9.2963630000000005E-2</v>
      </c>
      <c r="I88" s="26">
        <f t="shared" si="15"/>
        <v>9.2963630000000005E-2</v>
      </c>
      <c r="J88" s="26">
        <f t="shared" si="15"/>
        <v>9.2963630000000005E-2</v>
      </c>
      <c r="K88" s="26">
        <f t="shared" si="15"/>
        <v>9.2963630000000005E-2</v>
      </c>
      <c r="L88" s="26">
        <f t="shared" si="15"/>
        <v>9.2963630000000005E-2</v>
      </c>
      <c r="M88" s="26">
        <f t="shared" si="15"/>
        <v>9.2963630000000005E-2</v>
      </c>
      <c r="N88" s="26">
        <f t="shared" si="15"/>
        <v>9.2963630000000005E-2</v>
      </c>
      <c r="O88" s="26">
        <f t="shared" si="15"/>
        <v>9.2963630000000005E-2</v>
      </c>
      <c r="P88" s="26">
        <f t="shared" si="15"/>
        <v>9.2963630000000005E-2</v>
      </c>
      <c r="Q88" s="26">
        <f t="shared" si="15"/>
        <v>9.2963630000000005E-2</v>
      </c>
      <c r="R88" s="26">
        <f t="shared" si="15"/>
        <v>9.2963630000000005E-2</v>
      </c>
      <c r="S88" s="26">
        <f t="shared" si="15"/>
        <v>9.2963630000000005E-2</v>
      </c>
      <c r="T88" s="26">
        <f t="shared" si="15"/>
        <v>9.2963630000000005E-2</v>
      </c>
      <c r="U88" s="26">
        <f t="shared" si="18"/>
        <v>0.18592726000000001</v>
      </c>
      <c r="V88" s="26">
        <f t="shared" si="18"/>
        <v>0.18592726000000001</v>
      </c>
      <c r="W88" s="26">
        <f t="shared" si="18"/>
        <v>0.18592726000000001</v>
      </c>
      <c r="X88" s="26">
        <f t="shared" si="18"/>
        <v>0.18592726000000001</v>
      </c>
      <c r="Y88" s="26">
        <f t="shared" si="18"/>
        <v>0.18592726000000001</v>
      </c>
      <c r="Z88" s="26">
        <f t="shared" si="18"/>
        <v>0.18592726000000001</v>
      </c>
      <c r="AA88" s="26">
        <f t="shared" si="18"/>
        <v>0.18592726000000001</v>
      </c>
      <c r="AB88" s="26">
        <f t="shared" si="18"/>
        <v>0.18592726000000001</v>
      </c>
      <c r="AC88" s="26">
        <f t="shared" si="18"/>
        <v>0.18592726000000001</v>
      </c>
      <c r="AD88" s="26">
        <f t="shared" si="18"/>
        <v>0.18592726000000001</v>
      </c>
      <c r="AE88" s="26">
        <f t="shared" si="18"/>
        <v>0.18592726000000001</v>
      </c>
      <c r="AF88" s="26">
        <v>99999</v>
      </c>
      <c r="AG88" s="26">
        <v>99999</v>
      </c>
      <c r="AH88" s="26">
        <v>99999</v>
      </c>
      <c r="AI88" s="26">
        <v>99999</v>
      </c>
      <c r="AJ88" s="26">
        <v>99999</v>
      </c>
      <c r="AK88" s="26">
        <v>99999</v>
      </c>
      <c r="AL88" s="26">
        <v>99999</v>
      </c>
      <c r="AM88" s="26">
        <v>99999</v>
      </c>
      <c r="AN88" s="26">
        <v>99999</v>
      </c>
      <c r="AO88" s="26">
        <v>99999</v>
      </c>
      <c r="AP88" s="26">
        <v>99999</v>
      </c>
      <c r="AQ88" s="26">
        <v>99999</v>
      </c>
      <c r="AR88" s="26">
        <v>99999</v>
      </c>
      <c r="AS88" s="26">
        <v>99999</v>
      </c>
      <c r="AT88" s="26">
        <v>99999</v>
      </c>
      <c r="AU88" s="26">
        <v>99999</v>
      </c>
      <c r="AV88" s="26">
        <v>99999</v>
      </c>
      <c r="AW88" s="26">
        <v>99999</v>
      </c>
      <c r="AX88" s="26">
        <v>99999</v>
      </c>
      <c r="AY88" s="26">
        <v>99999</v>
      </c>
    </row>
    <row r="89" spans="1:51" x14ac:dyDescent="0.35">
      <c r="A89" s="15" t="s">
        <v>32</v>
      </c>
      <c r="B89" s="26">
        <f t="shared" si="17"/>
        <v>8.5082890000000008E-2</v>
      </c>
      <c r="C89" s="26">
        <f t="shared" si="17"/>
        <v>8.5082890000000008E-2</v>
      </c>
      <c r="D89" s="26">
        <f t="shared" si="17"/>
        <v>8.5082890000000008E-2</v>
      </c>
      <c r="E89" s="26">
        <f t="shared" si="17"/>
        <v>8.5082890000000008E-2</v>
      </c>
      <c r="F89" s="26">
        <f t="shared" si="17"/>
        <v>8.5082890000000008E-2</v>
      </c>
      <c r="G89" s="26">
        <f t="shared" si="17"/>
        <v>8.5082890000000008E-2</v>
      </c>
      <c r="H89" s="26">
        <f t="shared" si="17"/>
        <v>8.5082890000000008E-2</v>
      </c>
      <c r="I89" s="26">
        <f t="shared" si="17"/>
        <v>8.5082890000000008E-2</v>
      </c>
      <c r="J89" s="26">
        <f t="shared" si="17"/>
        <v>8.5082890000000008E-2</v>
      </c>
      <c r="K89" s="26">
        <f t="shared" si="17"/>
        <v>8.5082890000000008E-2</v>
      </c>
      <c r="L89" s="26">
        <f t="shared" si="17"/>
        <v>8.5082890000000008E-2</v>
      </c>
      <c r="M89" s="26">
        <f t="shared" si="17"/>
        <v>8.5082890000000008E-2</v>
      </c>
      <c r="N89" s="26">
        <f t="shared" si="17"/>
        <v>8.5082890000000008E-2</v>
      </c>
      <c r="O89" s="26">
        <f t="shared" si="17"/>
        <v>8.5082890000000008E-2</v>
      </c>
      <c r="P89" s="26">
        <f t="shared" si="17"/>
        <v>8.5082890000000008E-2</v>
      </c>
      <c r="Q89" s="26">
        <f t="shared" si="17"/>
        <v>8.5082890000000008E-2</v>
      </c>
      <c r="R89" s="26">
        <f t="shared" ref="R89:T96" si="19">IF((0.05*$B71)&gt;0, 0.05*$B71,99999)</f>
        <v>8.5082890000000008E-2</v>
      </c>
      <c r="S89" s="26">
        <f t="shared" si="19"/>
        <v>8.5082890000000008E-2</v>
      </c>
      <c r="T89" s="26">
        <f t="shared" si="19"/>
        <v>8.5082890000000008E-2</v>
      </c>
      <c r="U89" s="26">
        <f t="shared" si="18"/>
        <v>0.17016578000000002</v>
      </c>
      <c r="V89" s="26">
        <f t="shared" si="18"/>
        <v>0.17016578000000002</v>
      </c>
      <c r="W89" s="26">
        <f t="shared" si="18"/>
        <v>0.17016578000000002</v>
      </c>
      <c r="X89" s="26">
        <f t="shared" si="18"/>
        <v>0.17016578000000002</v>
      </c>
      <c r="Y89" s="26">
        <f t="shared" si="18"/>
        <v>0.17016578000000002</v>
      </c>
      <c r="Z89" s="26">
        <f t="shared" si="18"/>
        <v>0.17016578000000002</v>
      </c>
      <c r="AA89" s="26">
        <f t="shared" si="18"/>
        <v>0.17016578000000002</v>
      </c>
      <c r="AB89" s="26">
        <f t="shared" si="18"/>
        <v>0.17016578000000002</v>
      </c>
      <c r="AC89" s="26">
        <f t="shared" si="18"/>
        <v>0.17016578000000002</v>
      </c>
      <c r="AD89" s="26">
        <f t="shared" si="18"/>
        <v>0.17016578000000002</v>
      </c>
      <c r="AE89" s="26">
        <f t="shared" si="18"/>
        <v>0.17016578000000002</v>
      </c>
      <c r="AF89" s="26">
        <v>99999</v>
      </c>
      <c r="AG89" s="26">
        <v>99999</v>
      </c>
      <c r="AH89" s="26">
        <v>99999</v>
      </c>
      <c r="AI89" s="26">
        <v>99999</v>
      </c>
      <c r="AJ89" s="26">
        <v>99999</v>
      </c>
      <c r="AK89" s="26">
        <v>99999</v>
      </c>
      <c r="AL89" s="26">
        <v>99999</v>
      </c>
      <c r="AM89" s="26">
        <v>99999</v>
      </c>
      <c r="AN89" s="26">
        <v>99999</v>
      </c>
      <c r="AO89" s="26">
        <v>99999</v>
      </c>
      <c r="AP89" s="26">
        <v>99999</v>
      </c>
      <c r="AQ89" s="26">
        <v>99999</v>
      </c>
      <c r="AR89" s="26">
        <v>99999</v>
      </c>
      <c r="AS89" s="26">
        <v>99999</v>
      </c>
      <c r="AT89" s="26">
        <v>99999</v>
      </c>
      <c r="AU89" s="26">
        <v>99999</v>
      </c>
      <c r="AV89" s="26">
        <v>99999</v>
      </c>
      <c r="AW89" s="26">
        <v>99999</v>
      </c>
      <c r="AX89" s="26">
        <v>99999</v>
      </c>
      <c r="AY89" s="26">
        <v>99999</v>
      </c>
    </row>
    <row r="90" spans="1:51" x14ac:dyDescent="0.35">
      <c r="A90" s="15" t="s">
        <v>34</v>
      </c>
      <c r="B90" s="26">
        <f t="shared" si="17"/>
        <v>5.3100430000000004E-2</v>
      </c>
      <c r="C90" s="26">
        <f t="shared" si="17"/>
        <v>5.3100430000000004E-2</v>
      </c>
      <c r="D90" s="26">
        <f t="shared" si="17"/>
        <v>5.3100430000000004E-2</v>
      </c>
      <c r="E90" s="26">
        <f t="shared" si="17"/>
        <v>5.3100430000000004E-2</v>
      </c>
      <c r="F90" s="26">
        <f t="shared" si="17"/>
        <v>5.3100430000000004E-2</v>
      </c>
      <c r="G90" s="26">
        <f t="shared" si="17"/>
        <v>5.3100430000000004E-2</v>
      </c>
      <c r="H90" s="26">
        <f t="shared" si="17"/>
        <v>5.3100430000000004E-2</v>
      </c>
      <c r="I90" s="26">
        <f t="shared" si="17"/>
        <v>5.3100430000000004E-2</v>
      </c>
      <c r="J90" s="26">
        <f t="shared" si="17"/>
        <v>5.3100430000000004E-2</v>
      </c>
      <c r="K90" s="26">
        <f t="shared" si="17"/>
        <v>5.3100430000000004E-2</v>
      </c>
      <c r="L90" s="26">
        <f t="shared" si="17"/>
        <v>5.3100430000000004E-2</v>
      </c>
      <c r="M90" s="26">
        <f t="shared" si="17"/>
        <v>5.3100430000000004E-2</v>
      </c>
      <c r="N90" s="26">
        <f t="shared" si="17"/>
        <v>5.3100430000000004E-2</v>
      </c>
      <c r="O90" s="26">
        <f t="shared" si="17"/>
        <v>5.3100430000000004E-2</v>
      </c>
      <c r="P90" s="26">
        <f t="shared" si="17"/>
        <v>5.3100430000000004E-2</v>
      </c>
      <c r="Q90" s="26">
        <f t="shared" si="17"/>
        <v>5.3100430000000004E-2</v>
      </c>
      <c r="R90" s="26">
        <f t="shared" si="19"/>
        <v>5.3100430000000004E-2</v>
      </c>
      <c r="S90" s="26">
        <f t="shared" si="19"/>
        <v>5.3100430000000004E-2</v>
      </c>
      <c r="T90" s="26">
        <f t="shared" si="19"/>
        <v>5.3100430000000004E-2</v>
      </c>
      <c r="U90" s="26">
        <f t="shared" si="18"/>
        <v>0.10620086000000001</v>
      </c>
      <c r="V90" s="26">
        <f t="shared" si="18"/>
        <v>0.10620086000000001</v>
      </c>
      <c r="W90" s="26">
        <f t="shared" si="18"/>
        <v>0.10620086000000001</v>
      </c>
      <c r="X90" s="26">
        <f t="shared" si="18"/>
        <v>0.10620086000000001</v>
      </c>
      <c r="Y90" s="26">
        <f t="shared" si="18"/>
        <v>0.10620086000000001</v>
      </c>
      <c r="Z90" s="26">
        <f t="shared" si="18"/>
        <v>0.10620086000000001</v>
      </c>
      <c r="AA90" s="26">
        <f t="shared" si="18"/>
        <v>0.10620086000000001</v>
      </c>
      <c r="AB90" s="26">
        <f t="shared" si="18"/>
        <v>0.10620086000000001</v>
      </c>
      <c r="AC90" s="26">
        <f t="shared" si="18"/>
        <v>0.10620086000000001</v>
      </c>
      <c r="AD90" s="26">
        <f t="shared" si="18"/>
        <v>0.10620086000000001</v>
      </c>
      <c r="AE90" s="26">
        <f t="shared" si="18"/>
        <v>0.10620086000000001</v>
      </c>
      <c r="AF90" s="26">
        <v>99999</v>
      </c>
      <c r="AG90" s="26">
        <v>99999</v>
      </c>
      <c r="AH90" s="26">
        <v>99999</v>
      </c>
      <c r="AI90" s="26">
        <v>99999</v>
      </c>
      <c r="AJ90" s="26">
        <v>99999</v>
      </c>
      <c r="AK90" s="26">
        <v>99999</v>
      </c>
      <c r="AL90" s="26">
        <v>99999</v>
      </c>
      <c r="AM90" s="26">
        <v>99999</v>
      </c>
      <c r="AN90" s="26">
        <v>99999</v>
      </c>
      <c r="AO90" s="26">
        <v>99999</v>
      </c>
      <c r="AP90" s="26">
        <v>99999</v>
      </c>
      <c r="AQ90" s="26">
        <v>99999</v>
      </c>
      <c r="AR90" s="26">
        <v>99999</v>
      </c>
      <c r="AS90" s="26">
        <v>99999</v>
      </c>
      <c r="AT90" s="26">
        <v>99999</v>
      </c>
      <c r="AU90" s="26">
        <v>99999</v>
      </c>
      <c r="AV90" s="26">
        <v>99999</v>
      </c>
      <c r="AW90" s="26">
        <v>99999</v>
      </c>
      <c r="AX90" s="26">
        <v>99999</v>
      </c>
      <c r="AY90" s="26">
        <v>99999</v>
      </c>
    </row>
    <row r="91" spans="1:51" x14ac:dyDescent="0.35">
      <c r="A91" s="15" t="s">
        <v>39</v>
      </c>
      <c r="B91" s="26">
        <f t="shared" si="17"/>
        <v>99999</v>
      </c>
      <c r="C91" s="26">
        <f t="shared" si="17"/>
        <v>99999</v>
      </c>
      <c r="D91" s="26">
        <f t="shared" si="17"/>
        <v>99999</v>
      </c>
      <c r="E91" s="26">
        <f t="shared" si="17"/>
        <v>99999</v>
      </c>
      <c r="F91" s="26">
        <f t="shared" si="17"/>
        <v>99999</v>
      </c>
      <c r="G91" s="26">
        <f t="shared" si="17"/>
        <v>99999</v>
      </c>
      <c r="H91" s="26">
        <f t="shared" si="17"/>
        <v>99999</v>
      </c>
      <c r="I91" s="26">
        <f t="shared" si="17"/>
        <v>99999</v>
      </c>
      <c r="J91" s="26">
        <f t="shared" si="17"/>
        <v>99999</v>
      </c>
      <c r="K91" s="26">
        <f t="shared" si="17"/>
        <v>99999</v>
      </c>
      <c r="L91" s="26">
        <f t="shared" si="17"/>
        <v>99999</v>
      </c>
      <c r="M91" s="26">
        <f t="shared" si="17"/>
        <v>99999</v>
      </c>
      <c r="N91" s="26">
        <f t="shared" si="17"/>
        <v>99999</v>
      </c>
      <c r="O91" s="26">
        <f t="shared" si="17"/>
        <v>99999</v>
      </c>
      <c r="P91" s="26">
        <f t="shared" si="17"/>
        <v>99999</v>
      </c>
      <c r="Q91" s="26">
        <f t="shared" si="17"/>
        <v>99999</v>
      </c>
      <c r="R91" s="26">
        <f t="shared" si="19"/>
        <v>99999</v>
      </c>
      <c r="S91" s="26">
        <f t="shared" si="19"/>
        <v>99999</v>
      </c>
      <c r="T91" s="26">
        <f t="shared" si="19"/>
        <v>99999</v>
      </c>
      <c r="U91" s="26">
        <f t="shared" si="18"/>
        <v>99999</v>
      </c>
      <c r="V91" s="26">
        <f t="shared" si="18"/>
        <v>99999</v>
      </c>
      <c r="W91" s="26">
        <f t="shared" si="18"/>
        <v>99999</v>
      </c>
      <c r="X91" s="26">
        <f t="shared" si="18"/>
        <v>99999</v>
      </c>
      <c r="Y91" s="26">
        <f t="shared" si="18"/>
        <v>99999</v>
      </c>
      <c r="Z91" s="26">
        <f t="shared" si="18"/>
        <v>99999</v>
      </c>
      <c r="AA91" s="26">
        <f t="shared" si="18"/>
        <v>99999</v>
      </c>
      <c r="AB91" s="26">
        <f t="shared" si="18"/>
        <v>99999</v>
      </c>
      <c r="AC91" s="26">
        <f t="shared" si="18"/>
        <v>99999</v>
      </c>
      <c r="AD91" s="26">
        <f t="shared" si="18"/>
        <v>99999</v>
      </c>
      <c r="AE91" s="26">
        <f t="shared" si="18"/>
        <v>99999</v>
      </c>
      <c r="AF91" s="26">
        <v>99999</v>
      </c>
      <c r="AG91" s="26">
        <v>99999</v>
      </c>
      <c r="AH91" s="26">
        <v>99999</v>
      </c>
      <c r="AI91" s="26">
        <v>99999</v>
      </c>
      <c r="AJ91" s="26">
        <v>99999</v>
      </c>
      <c r="AK91" s="26">
        <v>99999</v>
      </c>
      <c r="AL91" s="26">
        <v>99999</v>
      </c>
      <c r="AM91" s="26">
        <v>99999</v>
      </c>
      <c r="AN91" s="26">
        <v>99999</v>
      </c>
      <c r="AO91" s="26">
        <v>99999</v>
      </c>
      <c r="AP91" s="26">
        <v>99999</v>
      </c>
      <c r="AQ91" s="26">
        <v>99999</v>
      </c>
      <c r="AR91" s="26">
        <v>99999</v>
      </c>
      <c r="AS91" s="26">
        <v>99999</v>
      </c>
      <c r="AT91" s="26">
        <v>99999</v>
      </c>
      <c r="AU91" s="26">
        <v>99999</v>
      </c>
      <c r="AV91" s="26">
        <v>99999</v>
      </c>
      <c r="AW91" s="26">
        <v>99999</v>
      </c>
      <c r="AX91" s="26">
        <v>99999</v>
      </c>
      <c r="AY91" s="26">
        <v>99999</v>
      </c>
    </row>
    <row r="92" spans="1:51" x14ac:dyDescent="0.35">
      <c r="A92" s="15" t="s">
        <v>40</v>
      </c>
      <c r="B92" s="26">
        <f t="shared" si="17"/>
        <v>6.487306000000001E-2</v>
      </c>
      <c r="C92" s="26">
        <f t="shared" si="17"/>
        <v>6.487306000000001E-2</v>
      </c>
      <c r="D92" s="26">
        <f t="shared" si="17"/>
        <v>6.487306000000001E-2</v>
      </c>
      <c r="E92" s="26">
        <f t="shared" si="17"/>
        <v>6.487306000000001E-2</v>
      </c>
      <c r="F92" s="26">
        <f t="shared" si="17"/>
        <v>6.487306000000001E-2</v>
      </c>
      <c r="G92" s="26">
        <f t="shared" si="17"/>
        <v>6.487306000000001E-2</v>
      </c>
      <c r="H92" s="26">
        <f t="shared" si="17"/>
        <v>6.487306000000001E-2</v>
      </c>
      <c r="I92" s="26">
        <f t="shared" si="17"/>
        <v>6.487306000000001E-2</v>
      </c>
      <c r="J92" s="26">
        <f t="shared" si="17"/>
        <v>6.487306000000001E-2</v>
      </c>
      <c r="K92" s="26">
        <f t="shared" si="17"/>
        <v>6.487306000000001E-2</v>
      </c>
      <c r="L92" s="26">
        <f t="shared" si="17"/>
        <v>6.487306000000001E-2</v>
      </c>
      <c r="M92" s="26">
        <f t="shared" si="17"/>
        <v>6.487306000000001E-2</v>
      </c>
      <c r="N92" s="26">
        <f t="shared" si="17"/>
        <v>6.487306000000001E-2</v>
      </c>
      <c r="O92" s="26">
        <f t="shared" si="17"/>
        <v>6.487306000000001E-2</v>
      </c>
      <c r="P92" s="26">
        <f t="shared" si="17"/>
        <v>6.487306000000001E-2</v>
      </c>
      <c r="Q92" s="26">
        <f t="shared" si="17"/>
        <v>6.487306000000001E-2</v>
      </c>
      <c r="R92" s="26">
        <f t="shared" si="19"/>
        <v>6.487306000000001E-2</v>
      </c>
      <c r="S92" s="26">
        <f t="shared" si="19"/>
        <v>6.487306000000001E-2</v>
      </c>
      <c r="T92" s="26">
        <f t="shared" si="19"/>
        <v>6.487306000000001E-2</v>
      </c>
      <c r="U92" s="26">
        <f t="shared" si="18"/>
        <v>0.12974612000000002</v>
      </c>
      <c r="V92" s="26">
        <f t="shared" si="18"/>
        <v>0.12974612000000002</v>
      </c>
      <c r="W92" s="26">
        <f t="shared" si="18"/>
        <v>0.12974612000000002</v>
      </c>
      <c r="X92" s="26">
        <f t="shared" si="18"/>
        <v>0.12974612000000002</v>
      </c>
      <c r="Y92" s="26">
        <f t="shared" si="18"/>
        <v>0.12974612000000002</v>
      </c>
      <c r="Z92" s="26">
        <f t="shared" si="18"/>
        <v>0.12974612000000002</v>
      </c>
      <c r="AA92" s="26">
        <f t="shared" si="18"/>
        <v>0.12974612000000002</v>
      </c>
      <c r="AB92" s="26">
        <f t="shared" si="18"/>
        <v>0.12974612000000002</v>
      </c>
      <c r="AC92" s="26">
        <f t="shared" si="18"/>
        <v>0.12974612000000002</v>
      </c>
      <c r="AD92" s="26">
        <f t="shared" si="18"/>
        <v>0.12974612000000002</v>
      </c>
      <c r="AE92" s="26">
        <f t="shared" si="18"/>
        <v>0.12974612000000002</v>
      </c>
      <c r="AF92" s="26">
        <v>99999</v>
      </c>
      <c r="AG92" s="26">
        <v>99999</v>
      </c>
      <c r="AH92" s="26">
        <v>99999</v>
      </c>
      <c r="AI92" s="26">
        <v>99999</v>
      </c>
      <c r="AJ92" s="26">
        <v>99999</v>
      </c>
      <c r="AK92" s="26">
        <v>99999</v>
      </c>
      <c r="AL92" s="26">
        <v>99999</v>
      </c>
      <c r="AM92" s="26">
        <v>99999</v>
      </c>
      <c r="AN92" s="26">
        <v>99999</v>
      </c>
      <c r="AO92" s="26">
        <v>99999</v>
      </c>
      <c r="AP92" s="26">
        <v>99999</v>
      </c>
      <c r="AQ92" s="26">
        <v>99999</v>
      </c>
      <c r="AR92" s="26">
        <v>99999</v>
      </c>
      <c r="AS92" s="26">
        <v>99999</v>
      </c>
      <c r="AT92" s="26">
        <v>99999</v>
      </c>
      <c r="AU92" s="26">
        <v>99999</v>
      </c>
      <c r="AV92" s="26">
        <v>99999</v>
      </c>
      <c r="AW92" s="26">
        <v>99999</v>
      </c>
      <c r="AX92" s="26">
        <v>99999</v>
      </c>
      <c r="AY92" s="26">
        <v>99999</v>
      </c>
    </row>
    <row r="93" spans="1:51" x14ac:dyDescent="0.35">
      <c r="A93" s="15" t="s">
        <v>42</v>
      </c>
      <c r="B93" s="26">
        <f t="shared" si="17"/>
        <v>99999</v>
      </c>
      <c r="C93" s="26">
        <f t="shared" si="17"/>
        <v>99999</v>
      </c>
      <c r="D93" s="26">
        <f t="shared" si="17"/>
        <v>99999</v>
      </c>
      <c r="E93" s="26">
        <f t="shared" si="17"/>
        <v>99999</v>
      </c>
      <c r="F93" s="26">
        <f t="shared" si="17"/>
        <v>99999</v>
      </c>
      <c r="G93" s="26">
        <f t="shared" si="17"/>
        <v>99999</v>
      </c>
      <c r="H93" s="26">
        <f t="shared" si="17"/>
        <v>99999</v>
      </c>
      <c r="I93" s="26">
        <f t="shared" si="17"/>
        <v>99999</v>
      </c>
      <c r="J93" s="26">
        <f t="shared" si="17"/>
        <v>99999</v>
      </c>
      <c r="K93" s="26">
        <f t="shared" si="17"/>
        <v>99999</v>
      </c>
      <c r="L93" s="26">
        <f t="shared" si="17"/>
        <v>99999</v>
      </c>
      <c r="M93" s="26">
        <f t="shared" si="17"/>
        <v>99999</v>
      </c>
      <c r="N93" s="26">
        <f t="shared" si="17"/>
        <v>99999</v>
      </c>
      <c r="O93" s="26">
        <f t="shared" si="17"/>
        <v>99999</v>
      </c>
      <c r="P93" s="26">
        <f t="shared" si="17"/>
        <v>99999</v>
      </c>
      <c r="Q93" s="26">
        <f t="shared" si="17"/>
        <v>99999</v>
      </c>
      <c r="R93" s="26">
        <f t="shared" si="19"/>
        <v>99999</v>
      </c>
      <c r="S93" s="26">
        <f t="shared" si="19"/>
        <v>99999</v>
      </c>
      <c r="T93" s="26">
        <f t="shared" si="19"/>
        <v>99999</v>
      </c>
      <c r="U93" s="26">
        <f t="shared" si="18"/>
        <v>99999</v>
      </c>
      <c r="V93" s="26">
        <f t="shared" si="18"/>
        <v>99999</v>
      </c>
      <c r="W93" s="26">
        <f t="shared" si="18"/>
        <v>99999</v>
      </c>
      <c r="X93" s="26">
        <f t="shared" si="18"/>
        <v>99999</v>
      </c>
      <c r="Y93" s="26">
        <f t="shared" si="18"/>
        <v>99999</v>
      </c>
      <c r="Z93" s="26">
        <f t="shared" si="18"/>
        <v>99999</v>
      </c>
      <c r="AA93" s="26">
        <f t="shared" si="18"/>
        <v>99999</v>
      </c>
      <c r="AB93" s="26">
        <f t="shared" si="18"/>
        <v>99999</v>
      </c>
      <c r="AC93" s="26">
        <f t="shared" si="18"/>
        <v>99999</v>
      </c>
      <c r="AD93" s="26">
        <f t="shared" si="18"/>
        <v>99999</v>
      </c>
      <c r="AE93" s="26">
        <f t="shared" si="18"/>
        <v>99999</v>
      </c>
      <c r="AF93" s="26">
        <v>99999</v>
      </c>
      <c r="AG93" s="26">
        <v>99999</v>
      </c>
      <c r="AH93" s="26">
        <v>99999</v>
      </c>
      <c r="AI93" s="26">
        <v>99999</v>
      </c>
      <c r="AJ93" s="26">
        <v>99999</v>
      </c>
      <c r="AK93" s="26">
        <v>99999</v>
      </c>
      <c r="AL93" s="26">
        <v>99999</v>
      </c>
      <c r="AM93" s="26">
        <v>99999</v>
      </c>
      <c r="AN93" s="26">
        <v>99999</v>
      </c>
      <c r="AO93" s="26">
        <v>99999</v>
      </c>
      <c r="AP93" s="26">
        <v>99999</v>
      </c>
      <c r="AQ93" s="26">
        <v>99999</v>
      </c>
      <c r="AR93" s="26">
        <v>99999</v>
      </c>
      <c r="AS93" s="26">
        <v>99999</v>
      </c>
      <c r="AT93" s="26">
        <v>99999</v>
      </c>
      <c r="AU93" s="26">
        <v>99999</v>
      </c>
      <c r="AV93" s="26">
        <v>99999</v>
      </c>
      <c r="AW93" s="26">
        <v>99999</v>
      </c>
      <c r="AX93" s="26">
        <v>99999</v>
      </c>
      <c r="AY93" s="26">
        <v>99999</v>
      </c>
    </row>
    <row r="94" spans="1:51" x14ac:dyDescent="0.35">
      <c r="A94" s="15" t="s">
        <v>43</v>
      </c>
      <c r="B94" s="26">
        <f t="shared" si="17"/>
        <v>6.7903745000000001E-2</v>
      </c>
      <c r="C94" s="26">
        <f t="shared" si="17"/>
        <v>6.7903745000000001E-2</v>
      </c>
      <c r="D94" s="26">
        <f t="shared" si="17"/>
        <v>6.7903745000000001E-2</v>
      </c>
      <c r="E94" s="26">
        <f t="shared" si="17"/>
        <v>6.7903745000000001E-2</v>
      </c>
      <c r="F94" s="26">
        <f t="shared" si="17"/>
        <v>6.7903745000000001E-2</v>
      </c>
      <c r="G94" s="26">
        <f t="shared" si="17"/>
        <v>6.7903745000000001E-2</v>
      </c>
      <c r="H94" s="26">
        <f t="shared" si="17"/>
        <v>6.7903745000000001E-2</v>
      </c>
      <c r="I94" s="26">
        <f t="shared" si="17"/>
        <v>6.7903745000000001E-2</v>
      </c>
      <c r="J94" s="26">
        <f t="shared" si="17"/>
        <v>6.7903745000000001E-2</v>
      </c>
      <c r="K94" s="26">
        <f t="shared" si="17"/>
        <v>6.7903745000000001E-2</v>
      </c>
      <c r="L94" s="26">
        <f t="shared" si="17"/>
        <v>6.7903745000000001E-2</v>
      </c>
      <c r="M94" s="26">
        <f t="shared" si="17"/>
        <v>6.7903745000000001E-2</v>
      </c>
      <c r="N94" s="26">
        <f t="shared" si="17"/>
        <v>6.7903745000000001E-2</v>
      </c>
      <c r="O94" s="26">
        <f t="shared" si="17"/>
        <v>6.7903745000000001E-2</v>
      </c>
      <c r="P94" s="26">
        <f t="shared" si="17"/>
        <v>6.7903745000000001E-2</v>
      </c>
      <c r="Q94" s="26">
        <f t="shared" si="17"/>
        <v>6.7903745000000001E-2</v>
      </c>
      <c r="R94" s="26">
        <f t="shared" si="19"/>
        <v>6.7903745000000001E-2</v>
      </c>
      <c r="S94" s="26">
        <f t="shared" si="19"/>
        <v>6.7903745000000001E-2</v>
      </c>
      <c r="T94" s="26">
        <f t="shared" si="19"/>
        <v>6.7903745000000001E-2</v>
      </c>
      <c r="U94" s="26">
        <f t="shared" si="18"/>
        <v>0.13580749</v>
      </c>
      <c r="V94" s="26">
        <f t="shared" si="18"/>
        <v>0.13580749</v>
      </c>
      <c r="W94" s="26">
        <f t="shared" si="18"/>
        <v>0.13580749</v>
      </c>
      <c r="X94" s="26">
        <f t="shared" si="18"/>
        <v>0.13580749</v>
      </c>
      <c r="Y94" s="26">
        <f t="shared" si="18"/>
        <v>0.13580749</v>
      </c>
      <c r="Z94" s="26">
        <f t="shared" si="18"/>
        <v>0.13580749</v>
      </c>
      <c r="AA94" s="26">
        <f t="shared" si="18"/>
        <v>0.13580749</v>
      </c>
      <c r="AB94" s="26">
        <f t="shared" si="18"/>
        <v>0.13580749</v>
      </c>
      <c r="AC94" s="26">
        <f t="shared" si="18"/>
        <v>0.13580749</v>
      </c>
      <c r="AD94" s="26">
        <f t="shared" si="18"/>
        <v>0.13580749</v>
      </c>
      <c r="AE94" s="26">
        <f t="shared" si="18"/>
        <v>0.13580749</v>
      </c>
      <c r="AF94" s="26">
        <v>99999</v>
      </c>
      <c r="AG94" s="26">
        <v>99999</v>
      </c>
      <c r="AH94" s="26">
        <v>99999</v>
      </c>
      <c r="AI94" s="26">
        <v>99999</v>
      </c>
      <c r="AJ94" s="26">
        <v>99999</v>
      </c>
      <c r="AK94" s="26">
        <v>99999</v>
      </c>
      <c r="AL94" s="26">
        <v>99999</v>
      </c>
      <c r="AM94" s="26">
        <v>99999</v>
      </c>
      <c r="AN94" s="26">
        <v>99999</v>
      </c>
      <c r="AO94" s="26">
        <v>99999</v>
      </c>
      <c r="AP94" s="26">
        <v>99999</v>
      </c>
      <c r="AQ94" s="26">
        <v>99999</v>
      </c>
      <c r="AR94" s="26">
        <v>99999</v>
      </c>
      <c r="AS94" s="26">
        <v>99999</v>
      </c>
      <c r="AT94" s="26">
        <v>99999</v>
      </c>
      <c r="AU94" s="26">
        <v>99999</v>
      </c>
      <c r="AV94" s="26">
        <v>99999</v>
      </c>
      <c r="AW94" s="26">
        <v>99999</v>
      </c>
      <c r="AX94" s="26">
        <v>99999</v>
      </c>
      <c r="AY94" s="26">
        <v>99999</v>
      </c>
    </row>
    <row r="95" spans="1:51" x14ac:dyDescent="0.35">
      <c r="A95" s="15" t="s">
        <v>35</v>
      </c>
      <c r="B95" s="26">
        <f t="shared" si="17"/>
        <v>99999</v>
      </c>
      <c r="C95" s="26">
        <f t="shared" si="17"/>
        <v>99999</v>
      </c>
      <c r="D95" s="26">
        <f t="shared" si="17"/>
        <v>99999</v>
      </c>
      <c r="E95" s="26">
        <f t="shared" si="17"/>
        <v>99999</v>
      </c>
      <c r="F95" s="26">
        <f t="shared" si="17"/>
        <v>99999</v>
      </c>
      <c r="G95" s="26">
        <f t="shared" si="17"/>
        <v>99999</v>
      </c>
      <c r="H95" s="26">
        <f t="shared" si="17"/>
        <v>99999</v>
      </c>
      <c r="I95" s="26">
        <f t="shared" si="17"/>
        <v>99999</v>
      </c>
      <c r="J95" s="26">
        <f t="shared" si="17"/>
        <v>99999</v>
      </c>
      <c r="K95" s="26">
        <f t="shared" si="17"/>
        <v>99999</v>
      </c>
      <c r="L95" s="26">
        <f t="shared" si="17"/>
        <v>99999</v>
      </c>
      <c r="M95" s="26">
        <f t="shared" si="17"/>
        <v>99999</v>
      </c>
      <c r="N95" s="26">
        <f t="shared" si="17"/>
        <v>99999</v>
      </c>
      <c r="O95" s="26">
        <f t="shared" si="17"/>
        <v>99999</v>
      </c>
      <c r="P95" s="26">
        <f t="shared" si="17"/>
        <v>99999</v>
      </c>
      <c r="Q95" s="26">
        <f t="shared" si="17"/>
        <v>99999</v>
      </c>
      <c r="R95" s="26">
        <f t="shared" si="19"/>
        <v>99999</v>
      </c>
      <c r="S95" s="26">
        <f t="shared" si="19"/>
        <v>99999</v>
      </c>
      <c r="T95" s="26">
        <f t="shared" si="19"/>
        <v>99999</v>
      </c>
      <c r="U95" s="26">
        <f t="shared" si="18"/>
        <v>99999</v>
      </c>
      <c r="V95" s="26">
        <f t="shared" si="18"/>
        <v>99999</v>
      </c>
      <c r="W95" s="26">
        <f t="shared" si="18"/>
        <v>99999</v>
      </c>
      <c r="X95" s="26">
        <f t="shared" si="18"/>
        <v>99999</v>
      </c>
      <c r="Y95" s="26">
        <f t="shared" si="18"/>
        <v>99999</v>
      </c>
      <c r="Z95" s="26">
        <f t="shared" si="18"/>
        <v>99999</v>
      </c>
      <c r="AA95" s="26">
        <f t="shared" si="18"/>
        <v>99999</v>
      </c>
      <c r="AB95" s="26">
        <f t="shared" si="18"/>
        <v>99999</v>
      </c>
      <c r="AC95" s="26">
        <f t="shared" si="18"/>
        <v>99999</v>
      </c>
      <c r="AD95" s="26">
        <f t="shared" si="18"/>
        <v>99999</v>
      </c>
      <c r="AE95" s="26">
        <f t="shared" si="18"/>
        <v>99999</v>
      </c>
      <c r="AF95" s="26">
        <v>99999</v>
      </c>
      <c r="AG95" s="26">
        <v>99999</v>
      </c>
      <c r="AH95" s="26">
        <v>99999</v>
      </c>
      <c r="AI95" s="26">
        <v>99999</v>
      </c>
      <c r="AJ95" s="26">
        <v>99999</v>
      </c>
      <c r="AK95" s="26">
        <v>99999</v>
      </c>
      <c r="AL95" s="26">
        <v>99999</v>
      </c>
      <c r="AM95" s="26">
        <v>99999</v>
      </c>
      <c r="AN95" s="26">
        <v>99999</v>
      </c>
      <c r="AO95" s="26">
        <v>99999</v>
      </c>
      <c r="AP95" s="26">
        <v>99999</v>
      </c>
      <c r="AQ95" s="26">
        <v>99999</v>
      </c>
      <c r="AR95" s="26">
        <v>99999</v>
      </c>
      <c r="AS95" s="26">
        <v>99999</v>
      </c>
      <c r="AT95" s="26">
        <v>99999</v>
      </c>
      <c r="AU95" s="26">
        <v>99999</v>
      </c>
      <c r="AV95" s="26">
        <v>99999</v>
      </c>
      <c r="AW95" s="26">
        <v>99999</v>
      </c>
      <c r="AX95" s="26">
        <v>99999</v>
      </c>
      <c r="AY95" s="26">
        <v>99999</v>
      </c>
    </row>
    <row r="96" spans="1:51" x14ac:dyDescent="0.35">
      <c r="A96" s="15" t="s">
        <v>36</v>
      </c>
      <c r="B96" s="26">
        <f t="shared" si="17"/>
        <v>5.9967025E-2</v>
      </c>
      <c r="C96" s="26">
        <f t="shared" si="17"/>
        <v>5.9967025E-2</v>
      </c>
      <c r="D96" s="26">
        <f t="shared" si="17"/>
        <v>5.9967025E-2</v>
      </c>
      <c r="E96" s="26">
        <f t="shared" si="17"/>
        <v>5.9967025E-2</v>
      </c>
      <c r="F96" s="26">
        <f t="shared" si="17"/>
        <v>5.9967025E-2</v>
      </c>
      <c r="G96" s="26">
        <f t="shared" si="17"/>
        <v>5.9967025E-2</v>
      </c>
      <c r="H96" s="26">
        <f t="shared" si="17"/>
        <v>5.9967025E-2</v>
      </c>
      <c r="I96" s="26">
        <f t="shared" si="17"/>
        <v>5.9967025E-2</v>
      </c>
      <c r="J96" s="26">
        <f t="shared" si="17"/>
        <v>5.9967025E-2</v>
      </c>
      <c r="K96" s="26">
        <f t="shared" si="17"/>
        <v>5.9967025E-2</v>
      </c>
      <c r="L96" s="26">
        <f t="shared" si="17"/>
        <v>5.9967025E-2</v>
      </c>
      <c r="M96" s="26">
        <f t="shared" si="17"/>
        <v>5.9967025E-2</v>
      </c>
      <c r="N96" s="26">
        <f t="shared" si="17"/>
        <v>5.9967025E-2</v>
      </c>
      <c r="O96" s="26">
        <f t="shared" si="17"/>
        <v>5.9967025E-2</v>
      </c>
      <c r="P96" s="26">
        <f t="shared" si="17"/>
        <v>5.9967025E-2</v>
      </c>
      <c r="Q96" s="26">
        <f t="shared" si="17"/>
        <v>5.9967025E-2</v>
      </c>
      <c r="R96" s="26">
        <f t="shared" si="19"/>
        <v>5.9967025E-2</v>
      </c>
      <c r="S96" s="26">
        <f t="shared" si="19"/>
        <v>5.9967025E-2</v>
      </c>
      <c r="T96" s="26">
        <f t="shared" si="19"/>
        <v>5.9967025E-2</v>
      </c>
      <c r="U96" s="26">
        <f t="shared" si="18"/>
        <v>0.11993405</v>
      </c>
      <c r="V96" s="26">
        <f t="shared" si="18"/>
        <v>0.11993405</v>
      </c>
      <c r="W96" s="26">
        <f t="shared" si="18"/>
        <v>0.11993405</v>
      </c>
      <c r="X96" s="26">
        <f t="shared" si="18"/>
        <v>0.11993405</v>
      </c>
      <c r="Y96" s="26">
        <f t="shared" si="18"/>
        <v>0.11993405</v>
      </c>
      <c r="Z96" s="26">
        <f t="shared" si="18"/>
        <v>0.11993405</v>
      </c>
      <c r="AA96" s="26">
        <f t="shared" si="18"/>
        <v>0.11993405</v>
      </c>
      <c r="AB96" s="26">
        <f t="shared" si="18"/>
        <v>0.11993405</v>
      </c>
      <c r="AC96" s="26">
        <f t="shared" si="18"/>
        <v>0.11993405</v>
      </c>
      <c r="AD96" s="26">
        <f t="shared" si="18"/>
        <v>0.11993405</v>
      </c>
      <c r="AE96" s="26">
        <f t="shared" si="18"/>
        <v>0.11993405</v>
      </c>
      <c r="AF96" s="26">
        <v>99999</v>
      </c>
      <c r="AG96" s="26">
        <v>99999</v>
      </c>
      <c r="AH96" s="26">
        <v>99999</v>
      </c>
      <c r="AI96" s="26">
        <v>99999</v>
      </c>
      <c r="AJ96" s="26">
        <v>99999</v>
      </c>
      <c r="AK96" s="26">
        <v>99999</v>
      </c>
      <c r="AL96" s="26">
        <v>99999</v>
      </c>
      <c r="AM96" s="26">
        <v>99999</v>
      </c>
      <c r="AN96" s="26">
        <v>99999</v>
      </c>
      <c r="AO96" s="26">
        <v>99999</v>
      </c>
      <c r="AP96" s="26">
        <v>99999</v>
      </c>
      <c r="AQ96" s="26">
        <v>99999</v>
      </c>
      <c r="AR96" s="26">
        <v>99999</v>
      </c>
      <c r="AS96" s="26">
        <v>99999</v>
      </c>
      <c r="AT96" s="26">
        <v>99999</v>
      </c>
      <c r="AU96" s="26">
        <v>99999</v>
      </c>
      <c r="AV96" s="26">
        <v>99999</v>
      </c>
      <c r="AW96" s="26">
        <v>99999</v>
      </c>
      <c r="AX96" s="26">
        <v>99999</v>
      </c>
      <c r="AY96" s="26">
        <v>99999</v>
      </c>
    </row>
  </sheetData>
  <mergeCells count="8">
    <mergeCell ref="A2:Q2"/>
    <mergeCell ref="A7:Q7"/>
    <mergeCell ref="A21:Q21"/>
    <mergeCell ref="A81:C81"/>
    <mergeCell ref="A37:O37"/>
    <mergeCell ref="A52:Q52"/>
    <mergeCell ref="A53:Q53"/>
    <mergeCell ref="A80:P80"/>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633F727AA7180443A862CD9A25741398" ma:contentTypeVersion="11" ma:contentTypeDescription="Create a new document." ma:contentTypeScope="" ma:versionID="d19b92d82b426d695f06acc762367a3f">
  <xsd:schema xmlns:xsd="http://www.w3.org/2001/XMLSchema" xmlns:xs="http://www.w3.org/2001/XMLSchema" xmlns:p="http://schemas.microsoft.com/office/2006/metadata/properties" xmlns:ns2="35b8b66e-5759-43c1-a138-f967a8bf5a20" xmlns:ns3="0b696a8a-ab1a-459b-a09e-44df7cbe9330" targetNamespace="http://schemas.microsoft.com/office/2006/metadata/properties" ma:root="true" ma:fieldsID="1e5187221619c7d4ef917dd22e8709b4" ns2:_="" ns3:_="">
    <xsd:import namespace="35b8b66e-5759-43c1-a138-f967a8bf5a20"/>
    <xsd:import namespace="0b696a8a-ab1a-459b-a09e-44df7cbe9330"/>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KeyPoints" minOccurs="0"/>
                <xsd:element ref="ns3:MediaServiceKeyPoints" minOccurs="0"/>
                <xsd:element ref="ns3:MediaServiceAutoTags" minOccurs="0"/>
                <xsd:element ref="ns3:MediaServiceOCR" minOccurs="0"/>
                <xsd:element ref="ns3:MediaServiceGenerationTime" minOccurs="0"/>
                <xsd:element ref="ns3:MediaServiceEventHashCode" minOccurs="0"/>
                <xsd:element ref="ns3: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5b8b66e-5759-43c1-a138-f967a8bf5a20"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b696a8a-ab1a-459b-a09e-44df7cbe9330"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ternalName="MediaServiceDateTake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64AA89D-01AD-434B-8ADC-B886DD374CD2}">
  <ds:schemaRefs>
    <ds:schemaRef ds:uri="http://schemas.microsoft.com/sharepoint/v3/contenttype/forms"/>
  </ds:schemaRefs>
</ds:datastoreItem>
</file>

<file path=customXml/itemProps2.xml><?xml version="1.0" encoding="utf-8"?>
<ds:datastoreItem xmlns:ds="http://schemas.openxmlformats.org/officeDocument/2006/customXml" ds:itemID="{7847BCCF-389D-4162-AD4E-83A093E49E17}">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5FCBBF07-A604-4423-BF14-8883F76D5C4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5b8b66e-5759-43c1-a138-f967a8bf5a20"/>
    <ds:schemaRef ds:uri="0b696a8a-ab1a-459b-a09e-44df7cbe933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Sheet1</vt:lpstr>
      <vt:lpstr>Input Data</vt:lpstr>
      <vt:lpstr>Fossil Future</vt:lpstr>
      <vt:lpstr>Least Cost</vt:lpstr>
      <vt:lpstr>Net Zero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Lucy Allington</dc:creator>
  <cp:keywords/>
  <dc:description/>
  <cp:lastModifiedBy>Lucy Allington</cp:lastModifiedBy>
  <cp:revision/>
  <dcterms:created xsi:type="dcterms:W3CDTF">2021-03-15T14:32:22Z</dcterms:created>
  <dcterms:modified xsi:type="dcterms:W3CDTF">2021-04-11T20:39:07Z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0x010100633F727AA7180443A862CD9A25741398</vt:lpwstr>
  </property>
</Properties>
</file>