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0"/>
  <workbookPr/>
  <mc:AlternateContent xmlns:mc="http://schemas.openxmlformats.org/markup-compatibility/2006">
    <mc:Choice Requires="x15">
      <x15ac:absPath xmlns:x15ac="http://schemas.microsoft.com/office/spreadsheetml/2010/11/ac" url="/Users/hk/Dropbox/Nghiem/manuscript-JGR-2021/revision-2nd-20220422/"/>
    </mc:Choice>
  </mc:AlternateContent>
  <xr:revisionPtr revIDLastSave="0" documentId="13_ncr:1_{EC0E5CA6-B14E-5442-8E50-F7C1A6538805}" xr6:coauthVersionLast="47" xr6:coauthVersionMax="47" xr10:uidLastSave="{00000000-0000-0000-0000-000000000000}"/>
  <bookViews>
    <workbookView xWindow="0" yWindow="500" windowWidth="27680" windowHeight="17140" xr2:uid="{00000000-000D-0000-FFFF-FFFF00000000}"/>
  </bookViews>
  <sheets>
    <sheet name="Table_S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8" i="1" l="1"/>
  <c r="N17" i="1"/>
  <c r="N11" i="1"/>
  <c r="N10" i="1"/>
  <c r="N9" i="1"/>
  <c r="N16" i="1"/>
  <c r="Q16" i="1" s="1"/>
  <c r="O16" i="1"/>
  <c r="R16" i="1"/>
  <c r="Q9" i="1"/>
  <c r="O9" i="1"/>
  <c r="R9" i="1" s="1"/>
</calcChain>
</file>

<file path=xl/sharedStrings.xml><?xml version="1.0" encoding="utf-8"?>
<sst xmlns="http://schemas.openxmlformats.org/spreadsheetml/2006/main" count="35" uniqueCount="26">
  <si>
    <t>Southern</t>
  </si>
  <si>
    <t>Pooled</t>
  </si>
  <si>
    <t>Combined</t>
  </si>
  <si>
    <t>Difference between</t>
  </si>
  <si>
    <t xml:space="preserve">  pooled and combined</t>
  </si>
  <si>
    <t>Number of samples</t>
  </si>
  <si>
    <t>Degree of freedom</t>
  </si>
  <si>
    <r>
      <t>RSS</t>
    </r>
    <r>
      <rPr>
        <vertAlign val="superscript"/>
        <sz val="11"/>
        <color theme="1"/>
        <rFont val="Times New Roman"/>
        <family val="1"/>
      </rPr>
      <t>2</t>
    </r>
  </si>
  <si>
    <r>
      <t>RSS</t>
    </r>
    <r>
      <rPr>
        <vertAlign val="superscript"/>
        <sz val="11"/>
        <color theme="1"/>
        <rFont val="Times New Roman"/>
        <family val="1"/>
      </rPr>
      <t>1</t>
    </r>
  </si>
  <si>
    <r>
      <rPr>
        <i/>
        <sz val="11"/>
        <color theme="1"/>
        <rFont val="Times New Roman"/>
        <family val="1"/>
      </rPr>
      <t>F</t>
    </r>
    <r>
      <rPr>
        <vertAlign val="superscript"/>
        <sz val="11"/>
        <color theme="1"/>
        <rFont val="Times New Roman"/>
        <family val="1"/>
      </rPr>
      <t>1</t>
    </r>
  </si>
  <si>
    <r>
      <rPr>
        <i/>
        <sz val="11"/>
        <color theme="1"/>
        <rFont val="Times New Roman"/>
        <family val="1"/>
      </rPr>
      <t>F</t>
    </r>
    <r>
      <rPr>
        <vertAlign val="superscript"/>
        <sz val="11"/>
        <color theme="1"/>
        <rFont val="Times New Roman"/>
        <family val="1"/>
      </rPr>
      <t>2</t>
    </r>
  </si>
  <si>
    <r>
      <rPr>
        <i/>
        <sz val="11"/>
        <color theme="1"/>
        <rFont val="Times New Roman"/>
        <family val="1"/>
      </rPr>
      <t>P</t>
    </r>
    <r>
      <rPr>
        <vertAlign val="superscript"/>
        <sz val="11"/>
        <color theme="1"/>
        <rFont val="Times New Roman"/>
        <family val="1"/>
      </rPr>
      <t>1</t>
    </r>
  </si>
  <si>
    <r>
      <rPr>
        <i/>
        <sz val="11"/>
        <color theme="1"/>
        <rFont val="Times New Roman"/>
        <family val="1"/>
      </rPr>
      <t>P</t>
    </r>
    <r>
      <rPr>
        <vertAlign val="superscript"/>
        <sz val="11"/>
        <color theme="1"/>
        <rFont val="Times New Roman"/>
        <family val="1"/>
      </rPr>
      <t>2</t>
    </r>
  </si>
  <si>
    <r>
      <t>RSS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,  </t>
    </r>
    <r>
      <rPr>
        <i/>
        <sz val="11"/>
        <color theme="1"/>
        <rFont val="Times New Roman"/>
        <family val="1"/>
      </rPr>
      <t>F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P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 calculated for (</t>
    </r>
    <r>
      <rPr>
        <vertAlign val="superscript"/>
        <sz val="11"/>
        <color theme="1"/>
        <rFont val="Times New Roman"/>
        <family val="1"/>
      </rPr>
      <t>206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>Pb)</t>
    </r>
    <r>
      <rPr>
        <vertAlign val="subscript"/>
        <sz val="11"/>
        <color theme="1"/>
        <rFont val="Times New Roman"/>
        <family val="1"/>
      </rPr>
      <t>i</t>
    </r>
    <r>
      <rPr>
        <sz val="11"/>
        <color theme="1"/>
        <rFont val="Times New Roman"/>
        <family val="1"/>
      </rPr>
      <t>-(</t>
    </r>
    <r>
      <rPr>
        <vertAlign val="superscript"/>
        <sz val="11"/>
        <color theme="1"/>
        <rFont val="Times New Roman"/>
        <family val="1"/>
      </rPr>
      <t>207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>Pb)</t>
    </r>
    <r>
      <rPr>
        <vertAlign val="subscript"/>
        <sz val="11"/>
        <color theme="1"/>
        <rFont val="Times New Roman"/>
        <family val="1"/>
      </rPr>
      <t xml:space="preserve">i </t>
    </r>
    <r>
      <rPr>
        <sz val="11"/>
        <color theme="1"/>
        <rFont val="Times New Roman"/>
        <family val="1"/>
      </rPr>
      <t>relationship</t>
    </r>
  </si>
  <si>
    <r>
      <t>RSS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F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and </t>
    </r>
    <r>
      <rPr>
        <i/>
        <sz val="11"/>
        <color theme="1"/>
        <rFont val="Times New Roman"/>
        <family val="1"/>
      </rPr>
      <t>P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calculated for (</t>
    </r>
    <r>
      <rPr>
        <vertAlign val="superscript"/>
        <sz val="11"/>
        <color theme="1"/>
        <rFont val="Times New Roman"/>
        <family val="1"/>
      </rPr>
      <t>206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>Pb)</t>
    </r>
    <r>
      <rPr>
        <vertAlign val="subscript"/>
        <sz val="11"/>
        <color theme="1"/>
        <rFont val="Times New Roman"/>
        <family val="1"/>
      </rPr>
      <t>i</t>
    </r>
    <r>
      <rPr>
        <sz val="11"/>
        <color theme="1"/>
        <rFont val="Times New Roman"/>
        <family val="1"/>
      </rPr>
      <t>-(</t>
    </r>
    <r>
      <rPr>
        <vertAlign val="superscript"/>
        <sz val="11"/>
        <color theme="1"/>
        <rFont val="Times New Roman"/>
        <family val="1"/>
      </rPr>
      <t>208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>Pb)</t>
    </r>
    <r>
      <rPr>
        <vertAlign val="subscript"/>
        <sz val="11"/>
        <color theme="1"/>
        <rFont val="Times New Roman"/>
        <family val="1"/>
      </rPr>
      <t>i</t>
    </r>
    <r>
      <rPr>
        <sz val="11"/>
        <color theme="1"/>
        <rFont val="Times New Roman"/>
        <family val="1"/>
      </rPr>
      <t xml:space="preserve"> relationship</t>
    </r>
  </si>
  <si>
    <t>Residual sum of squares (RSS)</t>
  </si>
  <si>
    <r>
      <t xml:space="preserve">Null hypothesis probability level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(%)</t>
    </r>
  </si>
  <si>
    <t>Central</t>
  </si>
  <si>
    <r>
      <t>2</t>
    </r>
    <r>
      <rPr>
        <sz val="11"/>
        <color theme="1"/>
        <rFont val="Symbol"/>
        <family val="1"/>
        <charset val="2"/>
      </rPr>
      <t>´10</t>
    </r>
    <r>
      <rPr>
        <vertAlign val="superscript"/>
        <sz val="11"/>
        <color theme="1"/>
        <rFont val="Symbol"/>
        <family val="1"/>
        <charset val="2"/>
      </rPr>
      <t>-5</t>
    </r>
  </si>
  <si>
    <r>
      <rPr>
        <i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>-statistic</t>
    </r>
  </si>
  <si>
    <t>Our data</t>
  </si>
  <si>
    <r>
      <t xml:space="preserve">Table S5: </t>
    </r>
    <r>
      <rPr>
        <b/>
        <i/>
        <sz val="11"/>
        <color theme="1"/>
        <rFont val="Times New Roman"/>
        <family val="1"/>
      </rPr>
      <t>F</t>
    </r>
    <r>
      <rPr>
        <b/>
        <sz val="11"/>
        <color theme="1"/>
        <rFont val="Times New Roman"/>
        <family val="1"/>
      </rPr>
      <t xml:space="preserve"> test statistics of the Pb isotope regression trends for Vietnamese basalts from this study and the literature.</t>
    </r>
  </si>
  <si>
    <t>Our data and the literature data</t>
  </si>
  <si>
    <t>Literature data: An et al. (2017); Hoang et al. (2018); Hoàng et al. (2013); Hoang et al. (1996, 2019)</t>
  </si>
  <si>
    <t>@1%</t>
  </si>
  <si>
    <t>@0.1%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</si>
</sst>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E+00"/>
    <numFmt numFmtId="165" formatCode="0.00000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vertAlign val="superscript"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Symbol"/>
      <family val="1"/>
      <charset val="2"/>
    </font>
    <font>
      <sz val="11"/>
      <color theme="2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2" xfId="0" applyFont="1" applyBorder="1"/>
    <xf numFmtId="0" fontId="2" fillId="0" borderId="0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2" fontId="2" fillId="0" borderId="2" xfId="0" applyNumberFormat="1" applyFont="1" applyBorder="1" applyAlignment="1">
      <alignment horizontal="left"/>
    </xf>
    <xf numFmtId="164" fontId="2" fillId="0" borderId="2" xfId="0" applyNumberFormat="1" applyFont="1" applyBorder="1" applyAlignment="1">
      <alignment horizontal="left"/>
    </xf>
    <xf numFmtId="0" fontId="2" fillId="0" borderId="1" xfId="0" applyFont="1" applyBorder="1" applyAlignment="1">
      <alignment vertical="center" wrapText="1"/>
    </xf>
    <xf numFmtId="165" fontId="2" fillId="0" borderId="0" xfId="0" applyNumberFormat="1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165" fontId="2" fillId="0" borderId="2" xfId="0" applyNumberFormat="1" applyFont="1" applyBorder="1" applyAlignment="1">
      <alignment horizontal="left"/>
    </xf>
    <xf numFmtId="0" fontId="8" fillId="0" borderId="0" xfId="0" applyFont="1"/>
    <xf numFmtId="2" fontId="8" fillId="0" borderId="0" xfId="0" applyNumberFormat="1" applyFont="1"/>
    <xf numFmtId="11" fontId="8" fillId="0" borderId="0" xfId="0" applyNumberFormat="1" applyFont="1"/>
    <xf numFmtId="0" fontId="2" fillId="0" borderId="0" xfId="0" applyFont="1" applyBorder="1" applyAlignment="1">
      <alignment wrapText="1"/>
    </xf>
    <xf numFmtId="0" fontId="2" fillId="0" borderId="2" xfId="0" applyNumberFormat="1" applyFont="1" applyBorder="1" applyAlignment="1">
      <alignment horizontal="left"/>
    </xf>
    <xf numFmtId="0" fontId="2" fillId="0" borderId="3" xfId="0" applyFont="1" applyBorder="1" applyAlignment="1">
      <alignment horizontal="center" vertical="center" wrapText="1"/>
    </xf>
    <xf numFmtId="0" fontId="8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24"/>
  <sheetViews>
    <sheetView tabSelected="1" topLeftCell="A2" workbookViewId="0">
      <selection activeCell="N17" sqref="N17:O18"/>
    </sheetView>
  </sheetViews>
  <sheetFormatPr baseColWidth="10" defaultColWidth="8.6640625" defaultRowHeight="14" x14ac:dyDescent="0.15"/>
  <cols>
    <col min="1" max="1" width="8.6640625" style="2"/>
    <col min="2" max="2" width="19.33203125" style="2" customWidth="1"/>
    <col min="3" max="3" width="11.5" style="2" customWidth="1"/>
    <col min="4" max="4" width="11.1640625" style="2" customWidth="1"/>
    <col min="5" max="6" width="14.6640625" style="2" customWidth="1"/>
    <col min="7" max="7" width="1.6640625" style="2" customWidth="1"/>
    <col min="8" max="9" width="8.6640625" style="2"/>
    <col min="10" max="10" width="1.6640625" style="2" customWidth="1"/>
    <col min="11" max="11" width="13" style="2" customWidth="1"/>
    <col min="12" max="12" width="11.33203125" style="2" bestFit="1" customWidth="1"/>
    <col min="13" max="16384" width="8.6640625" style="2"/>
  </cols>
  <sheetData>
    <row r="1" spans="2:18" x14ac:dyDescent="0.15">
      <c r="B1" s="1" t="s">
        <v>21</v>
      </c>
    </row>
    <row r="3" spans="2:18" ht="44" customHeight="1" x14ac:dyDescent="0.15">
      <c r="B3" s="3"/>
      <c r="C3" s="10" t="s">
        <v>5</v>
      </c>
      <c r="D3" s="10" t="s">
        <v>6</v>
      </c>
      <c r="E3" s="20" t="s">
        <v>15</v>
      </c>
      <c r="F3" s="20"/>
      <c r="G3" s="12"/>
      <c r="H3" s="20" t="s">
        <v>19</v>
      </c>
      <c r="I3" s="20"/>
      <c r="J3" s="12"/>
      <c r="K3" s="20" t="s">
        <v>16</v>
      </c>
      <c r="L3" s="20"/>
    </row>
    <row r="4" spans="2:18" ht="21.5" customHeight="1" x14ac:dyDescent="0.15">
      <c r="B4" s="5"/>
      <c r="C4" s="13"/>
      <c r="D4" s="13"/>
      <c r="E4" s="13" t="s">
        <v>8</v>
      </c>
      <c r="F4" s="13" t="s">
        <v>7</v>
      </c>
      <c r="G4" s="13"/>
      <c r="H4" s="13" t="s">
        <v>9</v>
      </c>
      <c r="I4" s="13" t="s">
        <v>10</v>
      </c>
      <c r="J4" s="13"/>
      <c r="K4" s="13" t="s">
        <v>11</v>
      </c>
      <c r="L4" s="5" t="s">
        <v>12</v>
      </c>
    </row>
    <row r="5" spans="2:18" ht="21.5" customHeight="1" x14ac:dyDescent="0.15">
      <c r="B5" s="4" t="s">
        <v>20</v>
      </c>
      <c r="C5" s="18"/>
      <c r="D5" s="18"/>
      <c r="E5" s="18"/>
      <c r="F5" s="18"/>
      <c r="G5" s="18"/>
      <c r="H5" s="18"/>
      <c r="I5" s="18"/>
      <c r="J5" s="18"/>
      <c r="K5" s="18"/>
      <c r="L5" s="4"/>
    </row>
    <row r="6" spans="2:18" x14ac:dyDescent="0.15">
      <c r="B6" s="4" t="s">
        <v>1</v>
      </c>
      <c r="C6" s="6">
        <v>38</v>
      </c>
      <c r="D6" s="6">
        <v>36</v>
      </c>
      <c r="E6" s="11">
        <v>0.53992785918698971</v>
      </c>
      <c r="F6" s="11">
        <v>0.25286945393993304</v>
      </c>
      <c r="G6" s="11"/>
      <c r="H6" s="6"/>
      <c r="I6" s="6"/>
      <c r="J6" s="6"/>
      <c r="K6" s="6"/>
      <c r="L6" s="6"/>
    </row>
    <row r="7" spans="2:18" x14ac:dyDescent="0.15">
      <c r="B7" s="4" t="s">
        <v>17</v>
      </c>
      <c r="C7" s="6">
        <v>18</v>
      </c>
      <c r="D7" s="6">
        <v>16</v>
      </c>
      <c r="E7" s="11">
        <v>8.6038951136342343E-2</v>
      </c>
      <c r="F7" s="11">
        <v>3.7761331925633509E-2</v>
      </c>
      <c r="G7" s="11"/>
      <c r="H7" s="6"/>
      <c r="I7" s="6"/>
      <c r="J7" s="6"/>
      <c r="K7" s="6"/>
      <c r="L7" s="6"/>
    </row>
    <row r="8" spans="2:18" x14ac:dyDescent="0.15">
      <c r="B8" s="4" t="s">
        <v>0</v>
      </c>
      <c r="C8" s="6">
        <v>20</v>
      </c>
      <c r="D8" s="6">
        <v>18</v>
      </c>
      <c r="E8" s="11">
        <v>0.12916047196921568</v>
      </c>
      <c r="F8" s="11">
        <v>0.10495533977614038</v>
      </c>
      <c r="G8" s="11"/>
      <c r="H8" s="6"/>
      <c r="I8" s="6"/>
      <c r="J8" s="6"/>
      <c r="K8" s="6"/>
      <c r="L8" s="6"/>
    </row>
    <row r="9" spans="2:18" x14ac:dyDescent="0.15">
      <c r="B9" s="4" t="s">
        <v>2</v>
      </c>
      <c r="C9" s="6"/>
      <c r="D9" s="6">
        <v>34</v>
      </c>
      <c r="E9" s="11">
        <v>0.21519942310555801</v>
      </c>
      <c r="F9" s="11">
        <v>0.14271667170177388</v>
      </c>
      <c r="G9" s="11"/>
      <c r="H9" s="6"/>
      <c r="I9" s="6"/>
      <c r="J9" s="6"/>
      <c r="K9" s="6"/>
      <c r="L9" s="6"/>
      <c r="N9" s="16">
        <f>(E11/D11)/(E9/D9)</f>
        <v>25.652408048866011</v>
      </c>
      <c r="O9" s="16">
        <f>(F11/D11)/(F9/D9)</f>
        <v>13.121083022183671</v>
      </c>
      <c r="P9" s="15"/>
      <c r="Q9" s="17">
        <f>FDIST(N9,D11,D9)</f>
        <v>1.6165577423804366E-7</v>
      </c>
      <c r="R9" s="17">
        <f>FDIST(O9,D11,D9)</f>
        <v>5.9817980951628466E-5</v>
      </c>
    </row>
    <row r="10" spans="2:18" x14ac:dyDescent="0.15">
      <c r="B10" s="4" t="s">
        <v>3</v>
      </c>
      <c r="C10" s="6"/>
      <c r="D10" s="6"/>
      <c r="E10" s="6"/>
      <c r="F10" s="6"/>
      <c r="G10" s="6"/>
      <c r="H10" s="6"/>
      <c r="I10" s="6"/>
      <c r="J10" s="6"/>
      <c r="K10" s="6"/>
      <c r="L10" s="6"/>
      <c r="N10" s="15">
        <f>FINV(0.01,D11,D9)</f>
        <v>5.2892769361665941</v>
      </c>
      <c r="O10" s="21" t="s">
        <v>24</v>
      </c>
      <c r="P10" s="15"/>
      <c r="Q10" s="15"/>
      <c r="R10" s="15"/>
    </row>
    <row r="11" spans="2:18" ht="15" x14ac:dyDescent="0.15">
      <c r="B11" s="5" t="s">
        <v>4</v>
      </c>
      <c r="C11" s="7"/>
      <c r="D11" s="7">
        <v>2</v>
      </c>
      <c r="E11" s="14">
        <v>0.3247284360814317</v>
      </c>
      <c r="F11" s="14">
        <v>0.11015278223815916</v>
      </c>
      <c r="G11" s="7"/>
      <c r="H11" s="8">
        <v>25.652408048866011</v>
      </c>
      <c r="I11" s="8">
        <v>13.121083022183671</v>
      </c>
      <c r="J11" s="8"/>
      <c r="K11" s="9" t="s">
        <v>18</v>
      </c>
      <c r="L11" s="7">
        <v>6.0000000000000001E-3</v>
      </c>
      <c r="N11" s="15">
        <f>FINV(0.001,D11,D9)</f>
        <v>8.5222823914389476</v>
      </c>
      <c r="O11" s="21" t="s">
        <v>25</v>
      </c>
    </row>
    <row r="12" spans="2:18" x14ac:dyDescent="0.15">
      <c r="B12" s="2" t="s">
        <v>22</v>
      </c>
      <c r="C12" s="4"/>
      <c r="D12" s="4"/>
      <c r="E12" s="4"/>
      <c r="F12" s="4"/>
      <c r="G12" s="4"/>
      <c r="H12" s="4"/>
      <c r="I12" s="4"/>
      <c r="J12" s="4"/>
      <c r="K12" s="4"/>
    </row>
    <row r="13" spans="2:18" x14ac:dyDescent="0.15">
      <c r="B13" s="4" t="s">
        <v>1</v>
      </c>
      <c r="C13" s="6">
        <v>160</v>
      </c>
      <c r="D13" s="6">
        <v>158</v>
      </c>
      <c r="E13" s="11">
        <v>4.2371906908110413</v>
      </c>
      <c r="F13" s="11">
        <v>1.9660714764447922</v>
      </c>
      <c r="G13" s="11"/>
      <c r="H13" s="6"/>
      <c r="I13" s="6"/>
      <c r="J13" s="6"/>
      <c r="K13" s="6"/>
      <c r="L13" s="6"/>
    </row>
    <row r="14" spans="2:18" x14ac:dyDescent="0.15">
      <c r="B14" s="4" t="s">
        <v>17</v>
      </c>
      <c r="C14" s="6">
        <v>54</v>
      </c>
      <c r="D14" s="6">
        <v>52</v>
      </c>
      <c r="E14" s="11">
        <v>1.696420223274858</v>
      </c>
      <c r="F14" s="11">
        <v>0.70270930914864405</v>
      </c>
      <c r="G14" s="11"/>
      <c r="H14" s="6"/>
      <c r="I14" s="6"/>
      <c r="J14" s="6"/>
      <c r="K14" s="6"/>
      <c r="L14" s="6"/>
    </row>
    <row r="15" spans="2:18" x14ac:dyDescent="0.15">
      <c r="B15" s="4" t="s">
        <v>0</v>
      </c>
      <c r="C15" s="6">
        <v>106</v>
      </c>
      <c r="D15" s="6">
        <v>104</v>
      </c>
      <c r="E15" s="11">
        <v>2.522427680826087</v>
      </c>
      <c r="F15" s="11">
        <v>1.0095984430753919</v>
      </c>
      <c r="G15" s="11"/>
      <c r="H15" s="6"/>
      <c r="I15" s="6"/>
      <c r="J15" s="6"/>
      <c r="K15" s="6"/>
      <c r="L15" s="6"/>
    </row>
    <row r="16" spans="2:18" x14ac:dyDescent="0.15">
      <c r="B16" s="4" t="s">
        <v>2</v>
      </c>
      <c r="C16" s="6"/>
      <c r="D16" s="6">
        <v>156</v>
      </c>
      <c r="E16" s="11">
        <v>4.2188479041009455</v>
      </c>
      <c r="F16" s="11">
        <v>1.712307752224036</v>
      </c>
      <c r="G16" s="11"/>
      <c r="H16" s="6"/>
      <c r="I16" s="6"/>
      <c r="J16" s="6"/>
      <c r="K16" s="6"/>
      <c r="L16" s="6"/>
      <c r="N16" s="16">
        <f>(E18/D18)/(E16/D16)</f>
        <v>0.33912987524312516</v>
      </c>
      <c r="O16" s="16">
        <f>(F18/D18)/(F16/D16)</f>
        <v>11.559587033061112</v>
      </c>
      <c r="P16" s="15"/>
      <c r="Q16" s="17">
        <f>FDIST(N16,D18,D16)</f>
        <v>0.71291379709048108</v>
      </c>
      <c r="R16" s="17">
        <f>FDIST(O16,D18,D16)</f>
        <v>2.0827473335911772E-5</v>
      </c>
    </row>
    <row r="17" spans="2:15" x14ac:dyDescent="0.15">
      <c r="B17" s="4" t="s">
        <v>3</v>
      </c>
      <c r="C17" s="6"/>
      <c r="D17" s="6"/>
      <c r="E17" s="6"/>
      <c r="F17" s="6"/>
      <c r="G17" s="6"/>
      <c r="H17" s="6"/>
      <c r="I17" s="6"/>
      <c r="J17" s="6"/>
      <c r="K17" s="6"/>
      <c r="L17" s="6"/>
      <c r="N17" s="15">
        <f>FINV(0.01,D18,D16)</f>
        <v>4.7438317008769699</v>
      </c>
      <c r="O17" s="21" t="s">
        <v>24</v>
      </c>
    </row>
    <row r="18" spans="2:15" ht="15" x14ac:dyDescent="0.15">
      <c r="B18" s="5" t="s">
        <v>4</v>
      </c>
      <c r="C18" s="7"/>
      <c r="D18" s="7">
        <v>2</v>
      </c>
      <c r="E18" s="14">
        <v>1.8342786710095815E-2</v>
      </c>
      <c r="F18" s="14">
        <v>0.25376372422075621</v>
      </c>
      <c r="G18" s="7"/>
      <c r="H18" s="8">
        <v>0.33912987524312516</v>
      </c>
      <c r="I18" s="8">
        <v>11.559587033061112</v>
      </c>
      <c r="J18" s="8"/>
      <c r="K18" s="19">
        <v>0.71</v>
      </c>
      <c r="L18" s="9" t="s">
        <v>18</v>
      </c>
      <c r="N18" s="15">
        <f>FINV(0.001,D18,D16)</f>
        <v>7.2228671671554947</v>
      </c>
      <c r="O18" s="21" t="s">
        <v>25</v>
      </c>
    </row>
    <row r="19" spans="2:15" x14ac:dyDescent="0.15">
      <c r="C19" s="4"/>
      <c r="D19" s="4"/>
      <c r="E19" s="4"/>
      <c r="F19" s="4"/>
      <c r="G19" s="4"/>
      <c r="H19" s="4"/>
      <c r="I19" s="4"/>
      <c r="J19" s="4"/>
      <c r="K19" s="4"/>
    </row>
    <row r="20" spans="2:15" ht="18" x14ac:dyDescent="0.25">
      <c r="B20" s="2" t="s">
        <v>13</v>
      </c>
      <c r="C20" s="4"/>
      <c r="D20" s="4"/>
      <c r="E20" s="4"/>
      <c r="F20" s="4"/>
      <c r="G20" s="4"/>
      <c r="H20" s="4"/>
      <c r="I20" s="4"/>
      <c r="J20" s="4"/>
      <c r="K20" s="4"/>
    </row>
    <row r="21" spans="2:15" ht="18" x14ac:dyDescent="0.25">
      <c r="B21" s="2" t="s">
        <v>14</v>
      </c>
      <c r="C21" s="4"/>
      <c r="D21" s="4"/>
      <c r="E21" s="4"/>
      <c r="F21" s="4"/>
      <c r="G21" s="4"/>
      <c r="H21" s="4"/>
      <c r="I21" s="4"/>
      <c r="J21" s="4"/>
      <c r="K21" s="4"/>
    </row>
    <row r="22" spans="2:15" x14ac:dyDescent="0.15">
      <c r="B22" s="2" t="s">
        <v>23</v>
      </c>
    </row>
    <row r="24" spans="2:15" x14ac:dyDescent="0.15">
      <c r="C24" s="4"/>
      <c r="D24" s="4"/>
      <c r="E24" s="4"/>
    </row>
  </sheetData>
  <mergeCells count="3">
    <mergeCell ref="E3:F3"/>
    <mergeCell ref="H3:I3"/>
    <mergeCell ref="K3:L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Nghiem</dc:creator>
  <cp:lastModifiedBy>Hiroshi Kitagawa</cp:lastModifiedBy>
  <dcterms:created xsi:type="dcterms:W3CDTF">2021-08-03T09:29:40Z</dcterms:created>
  <dcterms:modified xsi:type="dcterms:W3CDTF">2022-04-28T01:16:19Z</dcterms:modified>
</cp:coreProperties>
</file>