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P:\Verkehrsmodellierung\06_Jobs\154_Verkehrsperspektiven 2050\03_Projektdurchführung\009_TP6-Synthese-Kommunikation\Schlussbericht\Produkte\"/>
    </mc:Choice>
  </mc:AlternateContent>
  <bookViews>
    <workbookView xWindow="10500" yWindow="0" windowWidth="28800" windowHeight="12675" tabRatio="696" activeTab="6"/>
  </bookViews>
  <sheets>
    <sheet name="BASIS" sheetId="136" r:id="rId1"/>
    <sheet name="WWB" sheetId="135" r:id="rId2"/>
    <sheet name="NTG" sheetId="137" r:id="rId3"/>
    <sheet name="ITG" sheetId="138" r:id="rId4"/>
    <sheet name="Bevölkerungsentwicklung" sheetId="5" r:id="rId5"/>
    <sheet name="Gesamtmobilität" sheetId="102" r:id="rId6"/>
    <sheet name="Wegelängen" sheetId="73" r:id="rId7"/>
  </sheets>
  <definedNames>
    <definedName name="_xlnm.Print_Area" localSheetId="0">BASIS!$A$1:$L$109</definedName>
    <definedName name="_xlnm.Print_Area" localSheetId="3">ITG!$A$1:$L$109</definedName>
    <definedName name="_xlnm.Print_Area" localSheetId="2">NTG!$A$1:$L$109</definedName>
    <definedName name="_xlnm.Print_Area" localSheetId="1">WWB!$A$1:$L$109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9" i="102" l="1"/>
  <c r="D13" i="102"/>
  <c r="D25" i="102"/>
  <c r="D21" i="102"/>
  <c r="D9" i="102"/>
  <c r="D11" i="102"/>
  <c r="D23" i="102"/>
  <c r="D17" i="102"/>
  <c r="D15" i="102"/>
  <c r="D10" i="102" l="1"/>
  <c r="D12" i="102"/>
  <c r="D18" i="102" l="1"/>
  <c r="D4" i="102"/>
  <c r="D7" i="102"/>
  <c r="D24" i="102" l="1"/>
  <c r="D6" i="102" l="1"/>
  <c r="D16" i="102"/>
  <c r="D22" i="102" l="1"/>
  <c r="D3" i="102" l="1"/>
  <c r="K3" i="5" l="1"/>
  <c r="K4" i="5"/>
  <c r="K5" i="5"/>
  <c r="K6" i="5"/>
  <c r="K7" i="5"/>
  <c r="K8" i="5"/>
  <c r="K9" i="5"/>
  <c r="K10" i="5"/>
  <c r="K11" i="5"/>
  <c r="K12" i="5"/>
  <c r="K13" i="5"/>
  <c r="K14" i="5"/>
  <c r="K15" i="5"/>
  <c r="K16" i="5"/>
  <c r="K17" i="5"/>
  <c r="K18" i="5"/>
  <c r="K19" i="5"/>
  <c r="K20" i="5"/>
  <c r="K21" i="5"/>
  <c r="K22" i="5"/>
  <c r="K23" i="5"/>
  <c r="K24" i="5"/>
  <c r="K25" i="5"/>
  <c r="K26" i="5"/>
  <c r="K27" i="5"/>
  <c r="K2" i="5"/>
  <c r="D5" i="102" l="1"/>
  <c r="D14" i="102" l="1"/>
  <c r="D8" i="102" l="1"/>
  <c r="D20" i="102" l="1"/>
  <c r="D26" i="102" l="1"/>
  <c r="D28" i="5" l="1"/>
  <c r="E28" i="5"/>
  <c r="F28" i="5"/>
  <c r="G28" i="5"/>
  <c r="H28" i="5"/>
  <c r="I28" i="5"/>
  <c r="J28" i="5"/>
  <c r="C28" i="5"/>
  <c r="I29" i="5" l="1"/>
  <c r="E29" i="5"/>
  <c r="F29" i="5"/>
  <c r="H29" i="5"/>
  <c r="G29" i="5"/>
  <c r="K28" i="5"/>
  <c r="J29" i="5"/>
  <c r="D2" i="102" l="1"/>
  <c r="E9" i="102" l="1"/>
  <c r="E15" i="102"/>
  <c r="E19" i="102"/>
  <c r="E17" i="102"/>
  <c r="E23" i="102"/>
  <c r="E11" i="102"/>
  <c r="E25" i="102"/>
  <c r="E21" i="102"/>
  <c r="E13" i="102"/>
  <c r="E12" i="102"/>
  <c r="E10" i="102"/>
  <c r="E4" i="102"/>
  <c r="E18" i="102"/>
  <c r="E7" i="102"/>
  <c r="E24" i="102"/>
  <c r="E16" i="102"/>
  <c r="E6" i="102"/>
  <c r="E22" i="102"/>
  <c r="E3" i="102"/>
  <c r="E5" i="102"/>
  <c r="E14" i="102"/>
  <c r="E8" i="102"/>
  <c r="E20" i="102"/>
  <c r="E26" i="102"/>
</calcChain>
</file>

<file path=xl/sharedStrings.xml><?xml version="1.0" encoding="utf-8"?>
<sst xmlns="http://schemas.openxmlformats.org/spreadsheetml/2006/main" count="551" uniqueCount="129">
  <si>
    <t>BASIS</t>
  </si>
  <si>
    <t>WWB</t>
  </si>
  <si>
    <t>ITG</t>
  </si>
  <si>
    <t>Entw</t>
  </si>
  <si>
    <t>Zürich</t>
  </si>
  <si>
    <t>Bern</t>
  </si>
  <si>
    <t>Luzern</t>
  </si>
  <si>
    <t>Uri</t>
  </si>
  <si>
    <t>Schwyz</t>
  </si>
  <si>
    <t>Obwalden</t>
  </si>
  <si>
    <t>Nidwalden</t>
  </si>
  <si>
    <t>Glarus</t>
  </si>
  <si>
    <t>Zug</t>
  </si>
  <si>
    <t>Freiburg</t>
  </si>
  <si>
    <t>Solothurn</t>
  </si>
  <si>
    <t>Basel-Stadt</t>
  </si>
  <si>
    <t>Basel-Landschaft</t>
  </si>
  <si>
    <t>Schaffhausen</t>
  </si>
  <si>
    <t>Appenzell A.Rh.</t>
  </si>
  <si>
    <t>Appenzell I.Rh.</t>
  </si>
  <si>
    <t>St. Gallen</t>
  </si>
  <si>
    <t>Graubünden</t>
  </si>
  <si>
    <t>Aargau</t>
  </si>
  <si>
    <t>Thurgau</t>
  </si>
  <si>
    <t>Tessin</t>
  </si>
  <si>
    <t>Waadt</t>
  </si>
  <si>
    <t>Wallis</t>
  </si>
  <si>
    <t>Neuenburg</t>
  </si>
  <si>
    <t>Genf</t>
  </si>
  <si>
    <t>Jura</t>
  </si>
  <si>
    <t>IST 2017</t>
  </si>
  <si>
    <t>Arbeit</t>
  </si>
  <si>
    <t>Bildung</t>
  </si>
  <si>
    <t>Einkaufen</t>
  </si>
  <si>
    <t>Nutzfahrt</t>
  </si>
  <si>
    <t>FUSS</t>
  </si>
  <si>
    <t>VELO</t>
  </si>
  <si>
    <t>PW</t>
  </si>
  <si>
    <t xml:space="preserve">Freizeit </t>
  </si>
  <si>
    <t>ÖV</t>
  </si>
  <si>
    <t>Velo</t>
  </si>
  <si>
    <t>Fuss</t>
  </si>
  <si>
    <t>Einwohner</t>
  </si>
  <si>
    <t>Aufkommen pro Tag</t>
  </si>
  <si>
    <t>Anzahl Wege pro Einwohner &amp; Tag</t>
  </si>
  <si>
    <t>Dynamik Gesamtmobilität</t>
  </si>
  <si>
    <t>On-Demand</t>
  </si>
  <si>
    <t>PW Gesamt</t>
  </si>
  <si>
    <t>LI Gesamt</t>
  </si>
  <si>
    <t>LW Gesamt</t>
  </si>
  <si>
    <t>LZ Gesamt</t>
  </si>
  <si>
    <t>Autobahn / Autostrasse</t>
  </si>
  <si>
    <t>Hauptverkehrsstrasse</t>
  </si>
  <si>
    <t>Übrige Strassen</t>
  </si>
  <si>
    <t>Innerorts</t>
  </si>
  <si>
    <t>Ausserorts</t>
  </si>
  <si>
    <t>BASIS 2025</t>
  </si>
  <si>
    <t>BASIS 2030</t>
  </si>
  <si>
    <t>BASIS 2035</t>
  </si>
  <si>
    <t>BASIS 2040</t>
  </si>
  <si>
    <t>BASIS 2045</t>
  </si>
  <si>
    <t>BASIS 2050</t>
  </si>
  <si>
    <t>WWB 2025</t>
  </si>
  <si>
    <t>WWB 2030</t>
  </si>
  <si>
    <t>WWB 2035</t>
  </si>
  <si>
    <t>WWB 2040</t>
  </si>
  <si>
    <t>WWB 2045</t>
  </si>
  <si>
    <t>WWB 2050</t>
  </si>
  <si>
    <t>NTG 2025</t>
  </si>
  <si>
    <t>NTG 2030</t>
  </si>
  <si>
    <t>NTG 2035</t>
  </si>
  <si>
    <t>NTG 2040</t>
  </si>
  <si>
    <t>NTG 2045</t>
  </si>
  <si>
    <t>NTG 2050</t>
  </si>
  <si>
    <t>ITG 2025</t>
  </si>
  <si>
    <t>ITG 2030</t>
  </si>
  <si>
    <t>ITG 2035</t>
  </si>
  <si>
    <t>ITG 2040</t>
  </si>
  <si>
    <t>ITG 2045</t>
  </si>
  <si>
    <t>ITG 2050</t>
  </si>
  <si>
    <t>IST</t>
  </si>
  <si>
    <t>BASIS-05 2050</t>
  </si>
  <si>
    <t>WWB-03 2050</t>
  </si>
  <si>
    <t>Mittelwert</t>
  </si>
  <si>
    <t>NTG-01 2050</t>
  </si>
  <si>
    <t>ITG-01 2050</t>
  </si>
  <si>
    <t>Export</t>
  </si>
  <si>
    <t>Import</t>
  </si>
  <si>
    <t>Schiene</t>
  </si>
  <si>
    <t>Strasse</t>
  </si>
  <si>
    <t>Kantonsnummer</t>
  </si>
  <si>
    <t>Kantonsname</t>
  </si>
  <si>
    <t>NPVM 2017</t>
  </si>
  <si>
    <r>
      <rPr>
        <b/>
        <sz val="11"/>
        <color theme="0"/>
        <rFont val="Verdana"/>
        <family val="2"/>
      </rPr>
      <t xml:space="preserve">∆ </t>
    </r>
    <r>
      <rPr>
        <b/>
        <sz val="11"/>
        <color theme="0"/>
        <rFont val="Arial"/>
        <family val="2"/>
      </rPr>
      <t>2050-2017</t>
    </r>
  </si>
  <si>
    <t>2050-2017[%]</t>
  </si>
  <si>
    <t>Mobilitätswerkzeuge, Anzahl in Mio.</t>
  </si>
  <si>
    <t>PW Besitz</t>
  </si>
  <si>
    <t>PW Verfügbarkeit</t>
  </si>
  <si>
    <t>ÖV Abonnement Besitz</t>
  </si>
  <si>
    <t>GA</t>
  </si>
  <si>
    <t>Halbtax</t>
  </si>
  <si>
    <t>Verbundsabo</t>
  </si>
  <si>
    <t>Kein Abonnement</t>
  </si>
  <si>
    <t>Wegeaufkommen, Mio. Wege pro Werktag</t>
  </si>
  <si>
    <t>Freizeit</t>
  </si>
  <si>
    <t>Gesamt</t>
  </si>
  <si>
    <t>Modal Split, %</t>
  </si>
  <si>
    <t>Güterverkehrsaufkommen, Mio. Tonnen</t>
  </si>
  <si>
    <t>Binnenschiff</t>
  </si>
  <si>
    <t>Rohrfernleitung</t>
  </si>
  <si>
    <t>Binnenverkehr</t>
  </si>
  <si>
    <t>Transitverkehr</t>
  </si>
  <si>
    <t>Verkehrsleistungen, Mrd. Personenkilometer</t>
  </si>
  <si>
    <t>konventionell</t>
  </si>
  <si>
    <t>automatisiert</t>
  </si>
  <si>
    <t>-</t>
  </si>
  <si>
    <t>Nahverkehr</t>
  </si>
  <si>
    <t>Güterverkehrsleistung, Mrd. Tonnenkilometer</t>
  </si>
  <si>
    <t>Fahrleistungen Strassenverkehr, Mrd. Fahrzeugkilometer</t>
  </si>
  <si>
    <t>Nationalstrassen</t>
  </si>
  <si>
    <t>Andere Strecken</t>
  </si>
  <si>
    <t>PW nach Strassenkategorie, Mrd. Fahrzeugkilometer</t>
  </si>
  <si>
    <t>LI nach Strassenkategorie, Mrd. Fahrzeugkilometer</t>
  </si>
  <si>
    <t>LW und LZ nach Strassenkategorie, Mrd. Fahrzeugkilometer</t>
  </si>
  <si>
    <r>
      <rPr>
        <b/>
        <sz val="11"/>
        <rFont val="Verdana"/>
        <family val="2"/>
      </rPr>
      <t xml:space="preserve">∆ </t>
    </r>
    <r>
      <rPr>
        <b/>
        <sz val="11"/>
        <rFont val="Arial"/>
        <family val="2"/>
      </rPr>
      <t>2050-2017</t>
    </r>
  </si>
  <si>
    <t>Fahrleistungen, Mrd. Fahrzeugkilometer</t>
  </si>
  <si>
    <t>PW + On-Demand nach Strassenkategorie, Mrd. Fahrzeugkilometer</t>
  </si>
  <si>
    <t>Lieferwagen nach Strassenkategorie, Mrd. Fahrzeugkilometer</t>
  </si>
  <si>
    <t>Schwere Nutzfahrzeuge nach Strassenkategorie, Mrd. Fahrzeugkilometer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</si>
</sst>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3" formatCode="_ * #,##0.00_ ;_ * \-#,##0.00_ ;_ * &quot;-&quot;??_ ;_ @_ "/>
    <numFmt numFmtId="164" formatCode="_-* #,##0.00\ _€_-;\-* #,##0.00\ _€_-;_-* &quot;-&quot;??\ _€_-;_-@_-"/>
    <numFmt numFmtId="165" formatCode="0.0"/>
    <numFmt numFmtId="166" formatCode="_ * #,##0_ ;_ * \-#,##0_ ;_ * &quot;-&quot;??_ ;_ @_ "/>
    <numFmt numFmtId="167" formatCode="0.000"/>
    <numFmt numFmtId="168" formatCode="0.0%"/>
    <numFmt numFmtId="173" formatCode="0.0%\-\P."/>
    <numFmt numFmtId="174" formatCode="_ * #,##0.0_ ;_ * \-#,##0.0_ ;_ * &quot;-&quot;??_ ;_ @_ "/>
  </numFmts>
  <fonts count="3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sz val="10"/>
      <name val="Arial"/>
      <family val="2"/>
    </font>
    <font>
      <sz val="9"/>
      <color theme="1"/>
      <name val="Calibri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9"/>
      <name val="Arial"/>
      <family val="2"/>
    </font>
    <font>
      <sz val="11"/>
      <color indexed="8"/>
      <name val="Calibri"/>
      <family val="2"/>
    </font>
    <font>
      <u/>
      <sz val="9"/>
      <color indexed="12"/>
      <name val="Arial"/>
      <family val="2"/>
    </font>
    <font>
      <sz val="9"/>
      <color theme="1"/>
      <name val="Calibri"/>
      <family val="2"/>
      <scheme val="minor"/>
    </font>
    <font>
      <sz val="11"/>
      <name val="Arial"/>
      <family val="2"/>
    </font>
    <font>
      <b/>
      <sz val="11"/>
      <color theme="0"/>
      <name val="Arial"/>
      <family val="2"/>
    </font>
    <font>
      <b/>
      <sz val="11"/>
      <color theme="0"/>
      <name val="Verdana"/>
      <family val="2"/>
    </font>
    <font>
      <b/>
      <sz val="11"/>
      <name val="Arial"/>
      <family val="2"/>
    </font>
    <font>
      <b/>
      <sz val="11"/>
      <name val="Verdana"/>
      <family val="2"/>
    </font>
  </fonts>
  <fills count="1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rgb="FF861A25"/>
        <bgColor indexed="64"/>
      </patternFill>
    </fill>
    <fill>
      <patternFill patternType="solid">
        <fgColor rgb="FFBC8187"/>
        <bgColor indexed="64"/>
      </patternFill>
    </fill>
    <fill>
      <patternFill patternType="solid">
        <fgColor rgb="FFE0C043"/>
        <bgColor indexed="64"/>
      </patternFill>
    </fill>
    <fill>
      <patternFill patternType="solid">
        <fgColor rgb="FFF3E6B4"/>
        <bgColor indexed="64"/>
      </patternFill>
    </fill>
    <fill>
      <patternFill patternType="solid">
        <fgColor rgb="FF7F7227"/>
        <bgColor indexed="64"/>
      </patternFill>
    </fill>
    <fill>
      <patternFill patternType="solid">
        <fgColor rgb="FFCCC7A9"/>
        <bgColor indexed="64"/>
      </patternFill>
    </fill>
    <fill>
      <patternFill patternType="solid">
        <fgColor rgb="FF004B86"/>
        <bgColor indexed="64"/>
      </patternFill>
    </fill>
    <fill>
      <patternFill patternType="solid">
        <fgColor rgb="FF80A5C2"/>
        <bgColor indexed="64"/>
      </patternFill>
    </fill>
  </fills>
  <borders count="71">
    <border>
      <left/>
      <right/>
      <top/>
      <bottom/>
      <diagonal/>
    </border>
    <border>
      <left/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/>
      <bottom style="thin">
        <color theme="0" tint="-0.499984740745262"/>
      </bottom>
      <diagonal/>
    </border>
    <border>
      <left style="thin">
        <color theme="0" tint="-0.499984740745262"/>
      </left>
      <right/>
      <top/>
      <bottom style="thin">
        <color theme="0" tint="-0.499984740745262"/>
      </bottom>
      <diagonal/>
    </border>
    <border>
      <left/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 style="thin">
        <color theme="0" tint="-0.499984740745262"/>
      </right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 tint="-0.499984740745262"/>
      </left>
      <right/>
      <top style="thin">
        <color theme="0" tint="-0.499984740745262"/>
      </top>
      <bottom style="thin">
        <color theme="0" tint="-0.499984740745262"/>
      </bottom>
      <diagonal/>
    </border>
    <border>
      <left style="thin">
        <color theme="0"/>
      </left>
      <right/>
      <top/>
      <bottom/>
      <diagonal/>
    </border>
    <border>
      <left/>
      <right/>
      <top style="thin">
        <color rgb="FF861A25"/>
      </top>
      <bottom style="thin">
        <color rgb="FF861A25"/>
      </bottom>
      <diagonal/>
    </border>
    <border>
      <left style="thin">
        <color rgb="FF861A25"/>
      </left>
      <right style="thin">
        <color rgb="FF861A25"/>
      </right>
      <top style="thin">
        <color rgb="FF861A25"/>
      </top>
      <bottom style="thin">
        <color rgb="FF861A25"/>
      </bottom>
      <diagonal/>
    </border>
    <border>
      <left style="thin">
        <color rgb="FF861A25"/>
      </left>
      <right/>
      <top style="thin">
        <color rgb="FF861A25"/>
      </top>
      <bottom style="thin">
        <color rgb="FF861A25"/>
      </bottom>
      <diagonal/>
    </border>
    <border>
      <left style="thin">
        <color rgb="FF861A25"/>
      </left>
      <right style="thin">
        <color rgb="FF861A25"/>
      </right>
      <top/>
      <bottom style="thin">
        <color rgb="FF861A25"/>
      </bottom>
      <diagonal/>
    </border>
    <border>
      <left style="thin">
        <color rgb="FF861A25"/>
      </left>
      <right/>
      <top/>
      <bottom style="thin">
        <color rgb="FF861A25"/>
      </bottom>
      <diagonal/>
    </border>
    <border>
      <left/>
      <right/>
      <top/>
      <bottom style="thin">
        <color rgb="FF861A25"/>
      </bottom>
      <diagonal/>
    </border>
    <border>
      <left style="thin">
        <color rgb="FF861A25"/>
      </left>
      <right/>
      <top style="thin">
        <color rgb="FF861A25"/>
      </top>
      <bottom/>
      <diagonal/>
    </border>
    <border>
      <left style="thin">
        <color rgb="FF861A25"/>
      </left>
      <right style="thin">
        <color rgb="FF861A25"/>
      </right>
      <top/>
      <bottom/>
      <diagonal/>
    </border>
    <border>
      <left style="thin">
        <color rgb="FF861A25"/>
      </left>
      <right/>
      <top/>
      <bottom/>
      <diagonal/>
    </border>
    <border>
      <left/>
      <right/>
      <top style="thin">
        <color rgb="FF861A25"/>
      </top>
      <bottom style="medium">
        <color rgb="FF861A25"/>
      </bottom>
      <diagonal/>
    </border>
    <border>
      <left style="thin">
        <color rgb="FF861A25"/>
      </left>
      <right style="thin">
        <color rgb="FF861A25"/>
      </right>
      <top style="thin">
        <color rgb="FF861A25"/>
      </top>
      <bottom style="medium">
        <color rgb="FF861A25"/>
      </bottom>
      <diagonal/>
    </border>
    <border>
      <left style="thin">
        <color rgb="FF861A25"/>
      </left>
      <right/>
      <top style="thin">
        <color rgb="FF861A25"/>
      </top>
      <bottom style="medium">
        <color rgb="FF861A25"/>
      </bottom>
      <diagonal/>
    </border>
    <border>
      <left/>
      <right/>
      <top style="thin">
        <color rgb="FF861A25"/>
      </top>
      <bottom/>
      <diagonal/>
    </border>
    <border>
      <left style="thin">
        <color rgb="FF861A25"/>
      </left>
      <right style="thin">
        <color rgb="FF861A25"/>
      </right>
      <top style="thin">
        <color rgb="FF861A25"/>
      </top>
      <bottom/>
      <diagonal/>
    </border>
    <border>
      <left/>
      <right style="thin">
        <color rgb="FF861A25"/>
      </right>
      <top style="thin">
        <color rgb="FF861A25"/>
      </top>
      <bottom style="thin">
        <color rgb="FF861A25"/>
      </bottom>
      <diagonal/>
    </border>
    <border>
      <left/>
      <right/>
      <top style="thin">
        <color rgb="FFE0C043"/>
      </top>
      <bottom style="thin">
        <color rgb="FFE0C043"/>
      </bottom>
      <diagonal/>
    </border>
    <border>
      <left/>
      <right style="thin">
        <color rgb="FFE0C043"/>
      </right>
      <top style="thin">
        <color rgb="FFE0C043"/>
      </top>
      <bottom style="thin">
        <color rgb="FFE0C043"/>
      </bottom>
      <diagonal/>
    </border>
    <border>
      <left style="thin">
        <color rgb="FFE0C043"/>
      </left>
      <right style="thin">
        <color rgb="FFE0C043"/>
      </right>
      <top style="thin">
        <color rgb="FFE0C043"/>
      </top>
      <bottom style="thin">
        <color rgb="FFE0C043"/>
      </bottom>
      <diagonal/>
    </border>
    <border>
      <left style="thin">
        <color rgb="FFE0C043"/>
      </left>
      <right/>
      <top style="thin">
        <color rgb="FFE0C043"/>
      </top>
      <bottom style="thin">
        <color rgb="FFE0C043"/>
      </bottom>
      <diagonal/>
    </border>
    <border>
      <left/>
      <right/>
      <top/>
      <bottom style="thin">
        <color rgb="FFE0C043"/>
      </bottom>
      <diagonal/>
    </border>
    <border>
      <left/>
      <right style="thin">
        <color rgb="FFE0C043"/>
      </right>
      <top/>
      <bottom style="thin">
        <color rgb="FFE0C043"/>
      </bottom>
      <diagonal/>
    </border>
    <border>
      <left/>
      <right/>
      <top style="thin">
        <color rgb="FFE0C043"/>
      </top>
      <bottom style="medium">
        <color rgb="FFE0C043"/>
      </bottom>
      <diagonal/>
    </border>
    <border>
      <left/>
      <right style="thin">
        <color rgb="FFE0C043"/>
      </right>
      <top style="thin">
        <color rgb="FFE0C043"/>
      </top>
      <bottom style="medium">
        <color rgb="FFE0C043"/>
      </bottom>
      <diagonal/>
    </border>
    <border>
      <left style="thin">
        <color rgb="FFE0C043"/>
      </left>
      <right style="thin">
        <color rgb="FFE0C043"/>
      </right>
      <top style="thin">
        <color rgb="FFE0C043"/>
      </top>
      <bottom style="medium">
        <color rgb="FFE0C043"/>
      </bottom>
      <diagonal/>
    </border>
    <border>
      <left style="thin">
        <color rgb="FFE0C043"/>
      </left>
      <right/>
      <top style="thin">
        <color rgb="FFE0C043"/>
      </top>
      <bottom style="medium">
        <color rgb="FFE0C043"/>
      </bottom>
      <diagonal/>
    </border>
    <border>
      <left style="thin">
        <color rgb="FFE0C043"/>
      </left>
      <right style="thin">
        <color rgb="FFE0C043"/>
      </right>
      <top/>
      <bottom style="thin">
        <color rgb="FFE0C043"/>
      </bottom>
      <diagonal/>
    </border>
    <border>
      <left style="thin">
        <color rgb="FFE0C043"/>
      </left>
      <right/>
      <top/>
      <bottom style="thin">
        <color rgb="FFE0C043"/>
      </bottom>
      <diagonal/>
    </border>
    <border>
      <left/>
      <right style="thin">
        <color rgb="FFE0C043"/>
      </right>
      <top style="thin">
        <color rgb="FFE0C043"/>
      </top>
      <bottom/>
      <diagonal/>
    </border>
    <border>
      <left style="thin">
        <color rgb="FFE0C043"/>
      </left>
      <right style="thin">
        <color rgb="FFE0C043"/>
      </right>
      <top style="thin">
        <color rgb="FFE0C043"/>
      </top>
      <bottom/>
      <diagonal/>
    </border>
    <border>
      <left style="thin">
        <color rgb="FFE0C043"/>
      </left>
      <right/>
      <top style="thin">
        <color rgb="FFE0C043"/>
      </top>
      <bottom/>
      <diagonal/>
    </border>
    <border>
      <left/>
      <right/>
      <top style="thin">
        <color rgb="FF7F7227"/>
      </top>
      <bottom style="thin">
        <color rgb="FF7F7227"/>
      </bottom>
      <diagonal/>
    </border>
    <border>
      <left/>
      <right style="thin">
        <color rgb="FF7F7227"/>
      </right>
      <top style="thin">
        <color rgb="FF7F7227"/>
      </top>
      <bottom style="thin">
        <color rgb="FF7F7227"/>
      </bottom>
      <diagonal/>
    </border>
    <border>
      <left style="thin">
        <color rgb="FF7F7227"/>
      </left>
      <right style="thin">
        <color rgb="FF7F7227"/>
      </right>
      <top style="thin">
        <color rgb="FF7F7227"/>
      </top>
      <bottom style="thin">
        <color rgb="FF7F7227"/>
      </bottom>
      <diagonal/>
    </border>
    <border>
      <left style="thin">
        <color rgb="FF7F7227"/>
      </left>
      <right/>
      <top style="thin">
        <color rgb="FF7F7227"/>
      </top>
      <bottom style="thin">
        <color rgb="FF7F7227"/>
      </bottom>
      <diagonal/>
    </border>
    <border>
      <left style="thin">
        <color rgb="FF7F7227"/>
      </left>
      <right style="thin">
        <color rgb="FF7F7227"/>
      </right>
      <top/>
      <bottom style="thin">
        <color rgb="FF7F7227"/>
      </bottom>
      <diagonal/>
    </border>
    <border>
      <left/>
      <right style="thin">
        <color rgb="FF7F7227"/>
      </right>
      <top/>
      <bottom style="thin">
        <color rgb="FF7F7227"/>
      </bottom>
      <diagonal/>
    </border>
    <border>
      <left/>
      <right/>
      <top style="thin">
        <color rgb="FF7F7227"/>
      </top>
      <bottom style="medium">
        <color rgb="FF7F7227"/>
      </bottom>
      <diagonal/>
    </border>
    <border>
      <left/>
      <right style="thin">
        <color rgb="FF7F7227"/>
      </right>
      <top style="thin">
        <color rgb="FF7F7227"/>
      </top>
      <bottom style="medium">
        <color rgb="FF7F7227"/>
      </bottom>
      <diagonal/>
    </border>
    <border>
      <left style="thin">
        <color rgb="FF7F7227"/>
      </left>
      <right style="thin">
        <color rgb="FF7F7227"/>
      </right>
      <top style="thin">
        <color rgb="FF7F7227"/>
      </top>
      <bottom style="medium">
        <color rgb="FF7F7227"/>
      </bottom>
      <diagonal/>
    </border>
    <border>
      <left style="thin">
        <color rgb="FF7F7227"/>
      </left>
      <right/>
      <top style="thin">
        <color rgb="FF7F7227"/>
      </top>
      <bottom style="medium">
        <color rgb="FF7F7227"/>
      </bottom>
      <diagonal/>
    </border>
    <border>
      <left/>
      <right/>
      <top/>
      <bottom style="thin">
        <color rgb="FF7F7227"/>
      </bottom>
      <diagonal/>
    </border>
    <border>
      <left style="thin">
        <color rgb="FF7F7227"/>
      </left>
      <right/>
      <top/>
      <bottom style="thin">
        <color rgb="FF7F7227"/>
      </bottom>
      <diagonal/>
    </border>
    <border>
      <left/>
      <right/>
      <top style="thin">
        <color rgb="FF7F7227"/>
      </top>
      <bottom/>
      <diagonal/>
    </border>
    <border>
      <left/>
      <right style="thin">
        <color rgb="FF7F7227"/>
      </right>
      <top style="thin">
        <color rgb="FF7F7227"/>
      </top>
      <bottom/>
      <diagonal/>
    </border>
    <border>
      <left style="thin">
        <color rgb="FF7F7227"/>
      </left>
      <right style="thin">
        <color rgb="FF7F7227"/>
      </right>
      <top style="thin">
        <color rgb="FF7F7227"/>
      </top>
      <bottom/>
      <diagonal/>
    </border>
    <border>
      <left style="thin">
        <color rgb="FF7F7227"/>
      </left>
      <right/>
      <top style="thin">
        <color rgb="FF7F7227"/>
      </top>
      <bottom/>
      <diagonal/>
    </border>
    <border>
      <left/>
      <right/>
      <top style="thin">
        <color rgb="FF004B86"/>
      </top>
      <bottom style="thin">
        <color rgb="FF004B86"/>
      </bottom>
      <diagonal/>
    </border>
    <border>
      <left/>
      <right style="thin">
        <color rgb="FF004B86"/>
      </right>
      <top style="thin">
        <color rgb="FF004B86"/>
      </top>
      <bottom style="thin">
        <color rgb="FF004B86"/>
      </bottom>
      <diagonal/>
    </border>
    <border>
      <left style="thin">
        <color rgb="FF004B86"/>
      </left>
      <right style="thin">
        <color rgb="FF004B86"/>
      </right>
      <top style="thin">
        <color rgb="FF004B86"/>
      </top>
      <bottom style="thin">
        <color rgb="FF004B86"/>
      </bottom>
      <diagonal/>
    </border>
    <border>
      <left style="thin">
        <color rgb="FF004B86"/>
      </left>
      <right/>
      <top style="thin">
        <color rgb="FF004B86"/>
      </top>
      <bottom style="thin">
        <color rgb="FF004B86"/>
      </bottom>
      <diagonal/>
    </border>
    <border>
      <left/>
      <right/>
      <top style="thin">
        <color rgb="FF004B86"/>
      </top>
      <bottom style="medium">
        <color rgb="FF004B86"/>
      </bottom>
      <diagonal/>
    </border>
    <border>
      <left/>
      <right style="thin">
        <color rgb="FF004B86"/>
      </right>
      <top style="thin">
        <color rgb="FF004B86"/>
      </top>
      <bottom style="medium">
        <color rgb="FF004B86"/>
      </bottom>
      <diagonal/>
    </border>
    <border>
      <left style="thin">
        <color rgb="FF004B86"/>
      </left>
      <right style="thin">
        <color rgb="FF004B86"/>
      </right>
      <top style="thin">
        <color rgb="FF004B86"/>
      </top>
      <bottom style="medium">
        <color rgb="FF004B86"/>
      </bottom>
      <diagonal/>
    </border>
    <border>
      <left style="thin">
        <color rgb="FF004B86"/>
      </left>
      <right/>
      <top style="thin">
        <color rgb="FF004B86"/>
      </top>
      <bottom style="medium">
        <color rgb="FF004B86"/>
      </bottom>
      <diagonal/>
    </border>
    <border>
      <left/>
      <right/>
      <top/>
      <bottom style="thin">
        <color rgb="FF004B86"/>
      </bottom>
      <diagonal/>
    </border>
    <border>
      <left/>
      <right style="thin">
        <color rgb="FF004B86"/>
      </right>
      <top/>
      <bottom style="thin">
        <color rgb="FF004B86"/>
      </bottom>
      <diagonal/>
    </border>
    <border>
      <left style="thin">
        <color rgb="FF004B86"/>
      </left>
      <right style="thin">
        <color rgb="FF004B86"/>
      </right>
      <top/>
      <bottom style="thin">
        <color rgb="FF004B86"/>
      </bottom>
      <diagonal/>
    </border>
    <border>
      <left style="thin">
        <color rgb="FF004B86"/>
      </left>
      <right/>
      <top/>
      <bottom style="thin">
        <color rgb="FF004B86"/>
      </bottom>
      <diagonal/>
    </border>
    <border>
      <left/>
      <right/>
      <top/>
      <bottom style="medium">
        <color rgb="FF004B86"/>
      </bottom>
      <diagonal/>
    </border>
    <border>
      <left/>
      <right/>
      <top style="thin">
        <color rgb="FF004B86"/>
      </top>
      <bottom/>
      <diagonal/>
    </border>
    <border>
      <left/>
      <right style="thin">
        <color rgb="FF004B86"/>
      </right>
      <top style="thin">
        <color rgb="FF004B86"/>
      </top>
      <bottom/>
      <diagonal/>
    </border>
    <border>
      <left style="thin">
        <color rgb="FF004B86"/>
      </left>
      <right style="thin">
        <color rgb="FF004B86"/>
      </right>
      <top style="thin">
        <color rgb="FF004B86"/>
      </top>
      <bottom/>
      <diagonal/>
    </border>
    <border>
      <left style="thin">
        <color rgb="FF004B86"/>
      </left>
      <right/>
      <top style="thin">
        <color rgb="FF004B86"/>
      </top>
      <bottom/>
      <diagonal/>
    </border>
  </borders>
  <cellStyleXfs count="37">
    <xf numFmtId="0" fontId="0" fillId="0" borderId="0"/>
    <xf numFmtId="43" fontId="15" fillId="0" borderId="0" applyFont="0" applyFill="0" applyBorder="0" applyAlignment="0" applyProtection="0"/>
    <xf numFmtId="0" fontId="20" fillId="0" borderId="0"/>
    <xf numFmtId="0" fontId="19" fillId="0" borderId="0"/>
    <xf numFmtId="9" fontId="15" fillId="0" borderId="0" applyFont="0" applyFill="0" applyBorder="0" applyAlignment="0" applyProtection="0"/>
    <xf numFmtId="0" fontId="21" fillId="0" borderId="0"/>
    <xf numFmtId="0" fontId="14" fillId="0" borderId="0"/>
    <xf numFmtId="0" fontId="19" fillId="0" borderId="0"/>
    <xf numFmtId="0" fontId="15" fillId="0" borderId="0"/>
    <xf numFmtId="43" fontId="15" fillId="0" borderId="0" applyFont="0" applyFill="0" applyBorder="0" applyAlignment="0" applyProtection="0"/>
    <xf numFmtId="0" fontId="13" fillId="0" borderId="0"/>
    <xf numFmtId="0" fontId="11" fillId="0" borderId="0"/>
    <xf numFmtId="0" fontId="12" fillId="0" borderId="0"/>
    <xf numFmtId="43" fontId="11" fillId="0" borderId="0" applyFont="0" applyFill="0" applyBorder="0" applyAlignment="0" applyProtection="0"/>
    <xf numFmtId="0" fontId="23" fillId="0" borderId="0"/>
    <xf numFmtId="9" fontId="23" fillId="0" borderId="0" applyFont="0" applyFill="0" applyBorder="0" applyAlignment="0" applyProtection="0"/>
    <xf numFmtId="0" fontId="10" fillId="0" borderId="0"/>
    <xf numFmtId="0" fontId="9" fillId="0" borderId="0"/>
    <xf numFmtId="0" fontId="8" fillId="0" borderId="0"/>
    <xf numFmtId="0" fontId="7" fillId="0" borderId="0"/>
    <xf numFmtId="9" fontId="24" fillId="0" borderId="0" applyFont="0" applyFill="0" applyBorder="0" applyAlignment="0" applyProtection="0"/>
    <xf numFmtId="9" fontId="24" fillId="0" borderId="0" applyFont="0" applyFill="0" applyBorder="0" applyAlignment="0" applyProtection="0"/>
    <xf numFmtId="9" fontId="15" fillId="0" borderId="0" applyFont="0" applyFill="0" applyBorder="0" applyAlignment="0" applyProtection="0"/>
    <xf numFmtId="164" fontId="24" fillId="0" borderId="0" applyFont="0" applyFill="0" applyBorder="0" applyAlignment="0" applyProtection="0"/>
    <xf numFmtId="0" fontId="25" fillId="0" borderId="0" applyNumberFormat="0" applyFill="0" applyBorder="0" applyAlignment="0" applyProtection="0">
      <alignment vertical="top"/>
      <protection locked="0"/>
    </xf>
    <xf numFmtId="164" fontId="23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23" fillId="0" borderId="0" applyFont="0" applyFill="0" applyBorder="0" applyAlignment="0" applyProtection="0"/>
    <xf numFmtId="164" fontId="24" fillId="0" borderId="0" applyFont="0" applyFill="0" applyBorder="0" applyAlignment="0" applyProtection="0"/>
    <xf numFmtId="164" fontId="23" fillId="0" borderId="0" applyFont="0" applyFill="0" applyBorder="0" applyAlignment="0" applyProtection="0"/>
    <xf numFmtId="0" fontId="26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1" fillId="0" borderId="0"/>
    <xf numFmtId="43" fontId="15" fillId="0" borderId="0" applyFont="0" applyFill="0" applyBorder="0" applyAlignment="0" applyProtection="0"/>
  </cellStyleXfs>
  <cellXfs count="380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2" fontId="0" fillId="0" borderId="0" xfId="0" applyNumberFormat="1" applyAlignment="1">
      <alignment horizontal="center" vertical="center"/>
    </xf>
    <xf numFmtId="166" fontId="0" fillId="0" borderId="0" xfId="1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21" fillId="0" borderId="0" xfId="5"/>
    <xf numFmtId="0" fontId="17" fillId="2" borderId="1" xfId="0" applyFont="1" applyFill="1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 wrapText="1"/>
    </xf>
    <xf numFmtId="0" fontId="18" fillId="2" borderId="3" xfId="0" applyFont="1" applyFill="1" applyBorder="1" applyAlignment="1">
      <alignment horizontal="center" vertical="center" wrapText="1"/>
    </xf>
    <xf numFmtId="0" fontId="18" fillId="2" borderId="4" xfId="0" applyFont="1" applyFill="1" applyBorder="1" applyAlignment="1">
      <alignment horizontal="center" vertical="center"/>
    </xf>
    <xf numFmtId="166" fontId="17" fillId="2" borderId="5" xfId="1" applyNumberFormat="1" applyFont="1" applyFill="1" applyBorder="1" applyAlignment="1">
      <alignment horizontal="center" vertical="center"/>
    </xf>
    <xf numFmtId="2" fontId="17" fillId="2" borderId="6" xfId="0" applyNumberFormat="1" applyFont="1" applyFill="1" applyBorder="1" applyAlignment="1">
      <alignment horizontal="center" vertical="center"/>
    </xf>
    <xf numFmtId="0" fontId="13" fillId="0" borderId="0" xfId="8" applyFont="1" applyAlignment="1">
      <alignment horizontal="center" vertical="center"/>
    </xf>
    <xf numFmtId="165" fontId="22" fillId="0" borderId="0" xfId="8" applyNumberFormat="1" applyFont="1" applyAlignment="1">
      <alignment horizontal="center" vertical="center"/>
    </xf>
    <xf numFmtId="0" fontId="16" fillId="0" borderId="0" xfId="8" applyFont="1" applyAlignment="1">
      <alignment horizontal="center" vertical="center"/>
    </xf>
    <xf numFmtId="0" fontId="13" fillId="0" borderId="0" xfId="8" applyFont="1"/>
    <xf numFmtId="1" fontId="17" fillId="2" borderId="6" xfId="0" applyNumberFormat="1" applyFont="1" applyFill="1" applyBorder="1" applyAlignment="1">
      <alignment horizontal="center" vertical="center"/>
    </xf>
    <xf numFmtId="9" fontId="0" fillId="0" borderId="0" xfId="0" applyNumberFormat="1" applyAlignment="1">
      <alignment horizontal="center"/>
    </xf>
    <xf numFmtId="168" fontId="0" fillId="0" borderId="0" xfId="0" applyNumberFormat="1" applyAlignment="1">
      <alignment horizontal="center" vertical="center"/>
    </xf>
    <xf numFmtId="0" fontId="18" fillId="7" borderId="4" xfId="0" applyFont="1" applyFill="1" applyBorder="1" applyAlignment="1">
      <alignment horizontal="center" vertical="center"/>
    </xf>
    <xf numFmtId="0" fontId="18" fillId="5" borderId="4" xfId="0" applyFont="1" applyFill="1" applyBorder="1" applyAlignment="1">
      <alignment horizontal="center" vertical="center"/>
    </xf>
    <xf numFmtId="0" fontId="18" fillId="8" borderId="4" xfId="0" applyFont="1" applyFill="1" applyBorder="1" applyAlignment="1">
      <alignment horizontal="center" vertical="center"/>
    </xf>
    <xf numFmtId="0" fontId="18" fillId="6" borderId="4" xfId="0" applyFont="1" applyFill="1" applyBorder="1" applyAlignment="1">
      <alignment horizontal="center" vertical="center"/>
    </xf>
    <xf numFmtId="0" fontId="2" fillId="0" borderId="0" xfId="8" applyFont="1" applyAlignment="1">
      <alignment horizontal="center" vertical="center"/>
    </xf>
    <xf numFmtId="0" fontId="2" fillId="0" borderId="0" xfId="8" applyFont="1" applyAlignment="1">
      <alignment horizontal="left" vertical="center"/>
    </xf>
    <xf numFmtId="165" fontId="2" fillId="0" borderId="0" xfId="8" applyNumberFormat="1" applyFont="1" applyAlignment="1">
      <alignment horizontal="center" vertical="center"/>
    </xf>
    <xf numFmtId="1" fontId="2" fillId="0" borderId="0" xfId="8" applyNumberFormat="1" applyFont="1" applyAlignment="1">
      <alignment horizontal="center" vertical="center"/>
    </xf>
    <xf numFmtId="0" fontId="2" fillId="0" borderId="0" xfId="8" applyFont="1"/>
    <xf numFmtId="2" fontId="2" fillId="0" borderId="0" xfId="8" applyNumberFormat="1" applyFont="1"/>
    <xf numFmtId="165" fontId="17" fillId="2" borderId="6" xfId="0" applyNumberFormat="1" applyFont="1" applyFill="1" applyBorder="1" applyAlignment="1">
      <alignment horizontal="center" vertical="center"/>
    </xf>
    <xf numFmtId="165" fontId="13" fillId="0" borderId="0" xfId="8" applyNumberFormat="1" applyFont="1" applyAlignment="1">
      <alignment horizontal="center" vertical="center"/>
    </xf>
    <xf numFmtId="167" fontId="13" fillId="0" borderId="0" xfId="8" applyNumberFormat="1" applyFont="1" applyAlignment="1">
      <alignment horizontal="center" vertical="center"/>
    </xf>
    <xf numFmtId="0" fontId="16" fillId="3" borderId="0" xfId="8" applyFont="1" applyFill="1" applyAlignment="1">
      <alignment horizontal="center" vertical="center"/>
    </xf>
    <xf numFmtId="0" fontId="16" fillId="4" borderId="0" xfId="8" applyFont="1" applyFill="1" applyAlignment="1">
      <alignment horizontal="center" vertical="center"/>
    </xf>
    <xf numFmtId="0" fontId="28" fillId="9" borderId="0" xfId="35" applyFont="1" applyFill="1" applyAlignment="1">
      <alignment horizontal="left" vertical="center"/>
    </xf>
    <xf numFmtId="0" fontId="28" fillId="9" borderId="0" xfId="35" applyFont="1" applyFill="1" applyAlignment="1">
      <alignment horizontal="right" vertical="center"/>
    </xf>
    <xf numFmtId="0" fontId="28" fillId="9" borderId="0" xfId="35" applyFont="1" applyFill="1" applyAlignment="1">
      <alignment horizontal="right" vertical="center" wrapText="1"/>
    </xf>
    <xf numFmtId="0" fontId="1" fillId="0" borderId="0" xfId="35" applyAlignment="1">
      <alignment horizontal="center" vertical="center"/>
    </xf>
    <xf numFmtId="0" fontId="28" fillId="2" borderId="0" xfId="35" applyFont="1" applyFill="1" applyAlignment="1">
      <alignment horizontal="left" vertical="center"/>
    </xf>
    <xf numFmtId="0" fontId="28" fillId="2" borderId="0" xfId="35" applyFont="1" applyFill="1" applyAlignment="1">
      <alignment horizontal="right" vertical="center"/>
    </xf>
    <xf numFmtId="0" fontId="28" fillId="2" borderId="7" xfId="35" applyFont="1" applyFill="1" applyBorder="1" applyAlignment="1">
      <alignment horizontal="right" vertical="center"/>
    </xf>
    <xf numFmtId="0" fontId="1" fillId="2" borderId="0" xfId="35" applyFill="1" applyAlignment="1">
      <alignment horizontal="center" vertical="center"/>
    </xf>
    <xf numFmtId="0" fontId="18" fillId="10" borderId="8" xfId="35" applyFont="1" applyFill="1" applyBorder="1" applyAlignment="1">
      <alignment horizontal="left" vertical="center"/>
    </xf>
    <xf numFmtId="43" fontId="30" fillId="10" borderId="8" xfId="1" applyFont="1" applyFill="1" applyBorder="1" applyAlignment="1">
      <alignment horizontal="right" vertical="center"/>
    </xf>
    <xf numFmtId="43" fontId="30" fillId="9" borderId="8" xfId="1" applyFont="1" applyFill="1" applyBorder="1" applyAlignment="1">
      <alignment horizontal="right" vertical="center"/>
    </xf>
    <xf numFmtId="43" fontId="18" fillId="10" borderId="9" xfId="1" applyFont="1" applyFill="1" applyBorder="1" applyAlignment="1">
      <alignment horizontal="right" vertical="center"/>
    </xf>
    <xf numFmtId="43" fontId="18" fillId="10" borderId="10" xfId="1" applyFont="1" applyFill="1" applyBorder="1" applyAlignment="1">
      <alignment horizontal="right" vertical="center"/>
    </xf>
    <xf numFmtId="168" fontId="18" fillId="10" borderId="10" xfId="4" applyNumberFormat="1" applyFont="1" applyFill="1" applyBorder="1" applyAlignment="1">
      <alignment horizontal="right" vertical="center"/>
    </xf>
    <xf numFmtId="0" fontId="17" fillId="2" borderId="8" xfId="35" applyFont="1" applyFill="1" applyBorder="1" applyAlignment="1">
      <alignment horizontal="left" vertical="center"/>
    </xf>
    <xf numFmtId="43" fontId="27" fillId="2" borderId="8" xfId="1" applyFont="1" applyFill="1" applyBorder="1" applyAlignment="1">
      <alignment horizontal="right" vertical="center"/>
    </xf>
    <xf numFmtId="43" fontId="27" fillId="9" borderId="8" xfId="1" applyFont="1" applyFill="1" applyBorder="1" applyAlignment="1">
      <alignment horizontal="right" vertical="center"/>
    </xf>
    <xf numFmtId="43" fontId="17" fillId="2" borderId="11" xfId="1" applyFont="1" applyFill="1" applyBorder="1" applyAlignment="1">
      <alignment horizontal="right" vertical="center"/>
    </xf>
    <xf numFmtId="43" fontId="17" fillId="2" borderId="12" xfId="1" applyFont="1" applyFill="1" applyBorder="1" applyAlignment="1">
      <alignment horizontal="right" vertical="center"/>
    </xf>
    <xf numFmtId="168" fontId="17" fillId="2" borderId="10" xfId="4" applyNumberFormat="1" applyFont="1" applyFill="1" applyBorder="1" applyAlignment="1">
      <alignment horizontal="right" vertical="center"/>
    </xf>
    <xf numFmtId="168" fontId="17" fillId="2" borderId="0" xfId="4" applyNumberFormat="1" applyFont="1" applyFill="1" applyBorder="1" applyAlignment="1">
      <alignment horizontal="right" vertical="center"/>
    </xf>
    <xf numFmtId="43" fontId="17" fillId="2" borderId="8" xfId="1" applyFont="1" applyFill="1" applyBorder="1" applyAlignment="1">
      <alignment horizontal="right" vertical="center"/>
    </xf>
    <xf numFmtId="168" fontId="17" fillId="2" borderId="8" xfId="4" applyNumberFormat="1" applyFont="1" applyFill="1" applyBorder="1" applyAlignment="1">
      <alignment horizontal="right" vertical="center"/>
    </xf>
    <xf numFmtId="0" fontId="28" fillId="9" borderId="8" xfId="35" applyFont="1" applyFill="1" applyBorder="1" applyAlignment="1">
      <alignment horizontal="left" vertical="center"/>
    </xf>
    <xf numFmtId="166" fontId="28" fillId="9" borderId="8" xfId="1" applyNumberFormat="1" applyFont="1" applyFill="1" applyBorder="1" applyAlignment="1">
      <alignment horizontal="right" vertical="center"/>
    </xf>
    <xf numFmtId="166" fontId="28" fillId="9" borderId="9" xfId="1" applyNumberFormat="1" applyFont="1" applyFill="1" applyBorder="1" applyAlignment="1">
      <alignment horizontal="right" vertical="center"/>
    </xf>
    <xf numFmtId="166" fontId="28" fillId="9" borderId="10" xfId="1" applyNumberFormat="1" applyFont="1" applyFill="1" applyBorder="1" applyAlignment="1">
      <alignment horizontal="right" vertical="center"/>
    </xf>
    <xf numFmtId="168" fontId="28" fillId="9" borderId="10" xfId="4" applyNumberFormat="1" applyFont="1" applyFill="1" applyBorder="1" applyAlignment="1">
      <alignment horizontal="right" vertical="center"/>
    </xf>
    <xf numFmtId="0" fontId="17" fillId="2" borderId="13" xfId="35" applyFont="1" applyFill="1" applyBorder="1" applyAlignment="1">
      <alignment horizontal="left" vertical="center"/>
    </xf>
    <xf numFmtId="43" fontId="27" fillId="2" borderId="13" xfId="1" applyFont="1" applyFill="1" applyBorder="1" applyAlignment="1">
      <alignment horizontal="right" vertical="center"/>
    </xf>
    <xf numFmtId="43" fontId="27" fillId="9" borderId="13" xfId="1" applyFont="1" applyFill="1" applyBorder="1" applyAlignment="1">
      <alignment horizontal="right" vertical="center"/>
    </xf>
    <xf numFmtId="168" fontId="17" fillId="2" borderId="12" xfId="4" applyNumberFormat="1" applyFont="1" applyFill="1" applyBorder="1" applyAlignment="1">
      <alignment horizontal="right" vertical="center"/>
    </xf>
    <xf numFmtId="168" fontId="17" fillId="2" borderId="14" xfId="4" applyNumberFormat="1" applyFont="1" applyFill="1" applyBorder="1" applyAlignment="1">
      <alignment horizontal="right" vertical="center"/>
    </xf>
    <xf numFmtId="43" fontId="28" fillId="9" borderId="15" xfId="1" applyFont="1" applyFill="1" applyBorder="1" applyAlignment="1">
      <alignment horizontal="right" vertical="center"/>
    </xf>
    <xf numFmtId="168" fontId="28" fillId="9" borderId="16" xfId="4" applyNumberFormat="1" applyFont="1" applyFill="1" applyBorder="1" applyAlignment="1">
      <alignment horizontal="right" vertical="center"/>
    </xf>
    <xf numFmtId="0" fontId="28" fillId="9" borderId="0" xfId="35" applyFont="1" applyFill="1" applyAlignment="1">
      <alignment vertical="center"/>
    </xf>
    <xf numFmtId="0" fontId="28" fillId="9" borderId="15" xfId="35" applyFont="1" applyFill="1" applyBorder="1" applyAlignment="1">
      <alignment vertical="center"/>
    </xf>
    <xf numFmtId="0" fontId="28" fillId="9" borderId="16" xfId="35" applyFont="1" applyFill="1" applyBorder="1" applyAlignment="1">
      <alignment vertical="center"/>
    </xf>
    <xf numFmtId="168" fontId="28" fillId="9" borderId="16" xfId="4" applyNumberFormat="1" applyFont="1" applyFill="1" applyBorder="1" applyAlignment="1">
      <alignment vertical="center"/>
    </xf>
    <xf numFmtId="168" fontId="27" fillId="2" borderId="8" xfId="4" applyNumberFormat="1" applyFont="1" applyFill="1" applyBorder="1" applyAlignment="1">
      <alignment horizontal="right" vertical="center"/>
    </xf>
    <xf numFmtId="166" fontId="27" fillId="9" borderId="8" xfId="36" applyNumberFormat="1" applyFont="1" applyFill="1" applyBorder="1" applyAlignment="1">
      <alignment horizontal="right" vertical="center"/>
    </xf>
    <xf numFmtId="165" fontId="27" fillId="9" borderId="8" xfId="35" applyNumberFormat="1" applyFont="1" applyFill="1" applyBorder="1" applyAlignment="1">
      <alignment horizontal="right" vertical="center"/>
    </xf>
    <xf numFmtId="173" fontId="17" fillId="0" borderId="12" xfId="4" applyNumberFormat="1" applyFont="1" applyFill="1" applyBorder="1" applyAlignment="1">
      <alignment horizontal="right" vertical="center"/>
    </xf>
    <xf numFmtId="174" fontId="27" fillId="2" borderId="8" xfId="1" applyNumberFormat="1" applyFont="1" applyFill="1" applyBorder="1" applyAlignment="1">
      <alignment horizontal="right" vertical="center"/>
    </xf>
    <xf numFmtId="174" fontId="27" fillId="9" borderId="8" xfId="1" applyNumberFormat="1" applyFont="1" applyFill="1" applyBorder="1" applyAlignment="1">
      <alignment horizontal="right" vertical="center"/>
    </xf>
    <xf numFmtId="174" fontId="17" fillId="2" borderId="9" xfId="1" applyNumberFormat="1" applyFont="1" applyFill="1" applyBorder="1" applyAlignment="1">
      <alignment horizontal="right" vertical="center"/>
    </xf>
    <xf numFmtId="174" fontId="17" fillId="2" borderId="10" xfId="1" applyNumberFormat="1" applyFont="1" applyFill="1" applyBorder="1" applyAlignment="1">
      <alignment horizontal="right" vertical="center"/>
    </xf>
    <xf numFmtId="0" fontId="17" fillId="2" borderId="17" xfId="35" applyFont="1" applyFill="1" applyBorder="1" applyAlignment="1">
      <alignment horizontal="left" vertical="center"/>
    </xf>
    <xf numFmtId="174" fontId="27" fillId="2" borderId="17" xfId="1" applyNumberFormat="1" applyFont="1" applyFill="1" applyBorder="1" applyAlignment="1">
      <alignment horizontal="right" vertical="center"/>
    </xf>
    <xf numFmtId="174" fontId="27" fillId="9" borderId="17" xfId="1" applyNumberFormat="1" applyFont="1" applyFill="1" applyBorder="1" applyAlignment="1">
      <alignment horizontal="right" vertical="center"/>
    </xf>
    <xf numFmtId="174" fontId="17" fillId="2" borderId="18" xfId="1" applyNumberFormat="1" applyFont="1" applyFill="1" applyBorder="1" applyAlignment="1">
      <alignment horizontal="right" vertical="center"/>
    </xf>
    <xf numFmtId="174" fontId="17" fillId="2" borderId="19" xfId="1" applyNumberFormat="1" applyFont="1" applyFill="1" applyBorder="1" applyAlignment="1">
      <alignment horizontal="right" vertical="center"/>
    </xf>
    <xf numFmtId="168" fontId="17" fillId="2" borderId="19" xfId="4" applyNumberFormat="1" applyFont="1" applyFill="1" applyBorder="1" applyAlignment="1">
      <alignment horizontal="right" vertical="center"/>
    </xf>
    <xf numFmtId="174" fontId="27" fillId="2" borderId="13" xfId="1" applyNumberFormat="1" applyFont="1" applyFill="1" applyBorder="1" applyAlignment="1">
      <alignment horizontal="right" vertical="center"/>
    </xf>
    <xf numFmtId="174" fontId="27" fillId="9" borderId="13" xfId="1" applyNumberFormat="1" applyFont="1" applyFill="1" applyBorder="1" applyAlignment="1">
      <alignment horizontal="right" vertical="center"/>
    </xf>
    <xf numFmtId="174" fontId="17" fillId="2" borderId="11" xfId="1" applyNumberFormat="1" applyFont="1" applyFill="1" applyBorder="1" applyAlignment="1">
      <alignment horizontal="right" vertical="center"/>
    </xf>
    <xf numFmtId="174" fontId="17" fillId="2" borderId="12" xfId="1" applyNumberFormat="1" applyFont="1" applyFill="1" applyBorder="1" applyAlignment="1">
      <alignment horizontal="right" vertical="center"/>
    </xf>
    <xf numFmtId="174" fontId="28" fillId="9" borderId="20" xfId="1" applyNumberFormat="1" applyFont="1" applyFill="1" applyBorder="1" applyAlignment="1">
      <alignment horizontal="right" vertical="center"/>
    </xf>
    <xf numFmtId="174" fontId="28" fillId="9" borderId="0" xfId="1" applyNumberFormat="1" applyFont="1" applyFill="1" applyAlignment="1">
      <alignment horizontal="right" vertical="center"/>
    </xf>
    <xf numFmtId="174" fontId="28" fillId="9" borderId="0" xfId="1" applyNumberFormat="1" applyFont="1" applyFill="1" applyBorder="1" applyAlignment="1">
      <alignment horizontal="right" vertical="center"/>
    </xf>
    <xf numFmtId="174" fontId="28" fillId="9" borderId="16" xfId="1" applyNumberFormat="1" applyFont="1" applyFill="1" applyBorder="1" applyAlignment="1">
      <alignment horizontal="right" vertical="center"/>
    </xf>
    <xf numFmtId="0" fontId="28" fillId="9" borderId="15" xfId="35" applyFont="1" applyFill="1" applyBorder="1" applyAlignment="1">
      <alignment horizontal="right" vertical="center"/>
    </xf>
    <xf numFmtId="0" fontId="28" fillId="9" borderId="16" xfId="35" applyFont="1" applyFill="1" applyBorder="1" applyAlignment="1">
      <alignment horizontal="right" vertical="center"/>
    </xf>
    <xf numFmtId="174" fontId="30" fillId="10" borderId="8" xfId="1" applyNumberFormat="1" applyFont="1" applyFill="1" applyBorder="1" applyAlignment="1">
      <alignment horizontal="right" vertical="center"/>
    </xf>
    <xf numFmtId="174" fontId="30" fillId="9" borderId="8" xfId="1" applyNumberFormat="1" applyFont="1" applyFill="1" applyBorder="1" applyAlignment="1">
      <alignment horizontal="right" vertical="center"/>
    </xf>
    <xf numFmtId="174" fontId="18" fillId="10" borderId="9" xfId="1" applyNumberFormat="1" applyFont="1" applyFill="1" applyBorder="1" applyAlignment="1">
      <alignment horizontal="right" vertical="center"/>
    </xf>
    <xf numFmtId="174" fontId="18" fillId="10" borderId="10" xfId="1" applyNumberFormat="1" applyFont="1" applyFill="1" applyBorder="1" applyAlignment="1">
      <alignment horizontal="right" vertical="center"/>
    </xf>
    <xf numFmtId="174" fontId="17" fillId="2" borderId="21" xfId="1" applyNumberFormat="1" applyFont="1" applyFill="1" applyBorder="1" applyAlignment="1">
      <alignment horizontal="right" vertical="center"/>
    </xf>
    <xf numFmtId="174" fontId="17" fillId="2" borderId="14" xfId="1" applyNumberFormat="1" applyFont="1" applyFill="1" applyBorder="1" applyAlignment="1">
      <alignment horizontal="right" vertical="center"/>
    </xf>
    <xf numFmtId="174" fontId="28" fillId="9" borderId="15" xfId="1" applyNumberFormat="1" applyFont="1" applyFill="1" applyBorder="1" applyAlignment="1">
      <alignment horizontal="right" vertical="center"/>
    </xf>
    <xf numFmtId="168" fontId="27" fillId="9" borderId="8" xfId="4" applyNumberFormat="1" applyFont="1" applyFill="1" applyBorder="1" applyAlignment="1">
      <alignment horizontal="right" vertical="center"/>
    </xf>
    <xf numFmtId="168" fontId="17" fillId="2" borderId="9" xfId="4" applyNumberFormat="1" applyFont="1" applyFill="1" applyBorder="1" applyAlignment="1">
      <alignment horizontal="right" vertical="center"/>
    </xf>
    <xf numFmtId="43" fontId="28" fillId="9" borderId="0" xfId="1" applyFont="1" applyFill="1" applyAlignment="1">
      <alignment vertical="center"/>
    </xf>
    <xf numFmtId="43" fontId="28" fillId="9" borderId="15" xfId="1" applyFont="1" applyFill="1" applyBorder="1" applyAlignment="1">
      <alignment vertical="center"/>
    </xf>
    <xf numFmtId="43" fontId="28" fillId="9" borderId="16" xfId="1" applyFont="1" applyFill="1" applyBorder="1" applyAlignment="1">
      <alignment vertical="center"/>
    </xf>
    <xf numFmtId="174" fontId="28" fillId="9" borderId="8" xfId="1" applyNumberFormat="1" applyFont="1" applyFill="1" applyBorder="1" applyAlignment="1">
      <alignment horizontal="right" vertical="center"/>
    </xf>
    <xf numFmtId="43" fontId="17" fillId="2" borderId="9" xfId="1" applyFont="1" applyFill="1" applyBorder="1" applyAlignment="1">
      <alignment horizontal="right" vertical="center"/>
    </xf>
    <xf numFmtId="43" fontId="17" fillId="2" borderId="10" xfId="1" applyFont="1" applyFill="1" applyBorder="1" applyAlignment="1">
      <alignment horizontal="right" vertical="center"/>
    </xf>
    <xf numFmtId="43" fontId="27" fillId="2" borderId="17" xfId="1" applyFont="1" applyFill="1" applyBorder="1" applyAlignment="1">
      <alignment horizontal="right" vertical="center"/>
    </xf>
    <xf numFmtId="43" fontId="27" fillId="9" borderId="17" xfId="1" applyFont="1" applyFill="1" applyBorder="1" applyAlignment="1">
      <alignment horizontal="right" vertical="center"/>
    </xf>
    <xf numFmtId="43" fontId="17" fillId="2" borderId="18" xfId="1" applyFont="1" applyFill="1" applyBorder="1" applyAlignment="1">
      <alignment horizontal="right" vertical="center"/>
    </xf>
    <xf numFmtId="43" fontId="17" fillId="2" borderId="21" xfId="1" applyFont="1" applyFill="1" applyBorder="1" applyAlignment="1">
      <alignment horizontal="right" vertical="center"/>
    </xf>
    <xf numFmtId="43" fontId="17" fillId="2" borderId="14" xfId="1" applyFont="1" applyFill="1" applyBorder="1" applyAlignment="1">
      <alignment horizontal="right" vertical="center"/>
    </xf>
    <xf numFmtId="43" fontId="17" fillId="2" borderId="19" xfId="1" applyFont="1" applyFill="1" applyBorder="1" applyAlignment="1">
      <alignment horizontal="right" vertical="center"/>
    </xf>
    <xf numFmtId="43" fontId="28" fillId="9" borderId="0" xfId="1" applyFont="1" applyFill="1" applyAlignment="1">
      <alignment horizontal="right" vertical="center"/>
    </xf>
    <xf numFmtId="43" fontId="28" fillId="9" borderId="0" xfId="1" applyFont="1" applyFill="1" applyBorder="1" applyAlignment="1">
      <alignment horizontal="right" vertical="center"/>
    </xf>
    <xf numFmtId="43" fontId="28" fillId="9" borderId="16" xfId="1" applyFont="1" applyFill="1" applyBorder="1" applyAlignment="1">
      <alignment horizontal="right" vertical="center"/>
    </xf>
    <xf numFmtId="0" fontId="17" fillId="2" borderId="20" xfId="35" applyFont="1" applyFill="1" applyBorder="1" applyAlignment="1">
      <alignment horizontal="left" vertical="center"/>
    </xf>
    <xf numFmtId="43" fontId="27" fillId="2" borderId="20" xfId="1" applyFont="1" applyFill="1" applyBorder="1" applyAlignment="1">
      <alignment horizontal="right" vertical="center"/>
    </xf>
    <xf numFmtId="43" fontId="27" fillId="9" borderId="20" xfId="1" applyFont="1" applyFill="1" applyBorder="1" applyAlignment="1">
      <alignment horizontal="right" vertical="center"/>
    </xf>
    <xf numFmtId="43" fontId="27" fillId="9" borderId="22" xfId="1" applyFont="1" applyFill="1" applyBorder="1" applyAlignment="1">
      <alignment horizontal="right" vertical="center"/>
    </xf>
    <xf numFmtId="0" fontId="1" fillId="0" borderId="7" xfId="35" applyBorder="1" applyAlignment="1">
      <alignment horizontal="center" vertical="center"/>
    </xf>
    <xf numFmtId="0" fontId="30" fillId="11" borderId="0" xfId="35" applyFont="1" applyFill="1" applyAlignment="1">
      <alignment horizontal="left" vertical="center"/>
    </xf>
    <xf numFmtId="0" fontId="30" fillId="11" borderId="0" xfId="35" applyFont="1" applyFill="1" applyAlignment="1">
      <alignment horizontal="right" vertical="center"/>
    </xf>
    <xf numFmtId="0" fontId="30" fillId="11" borderId="0" xfId="35" applyFont="1" applyFill="1" applyAlignment="1">
      <alignment horizontal="right" vertical="center" wrapText="1"/>
    </xf>
    <xf numFmtId="9" fontId="30" fillId="11" borderId="0" xfId="4" applyFont="1" applyFill="1" applyAlignment="1">
      <alignment horizontal="right" vertical="center" wrapText="1"/>
    </xf>
    <xf numFmtId="9" fontId="28" fillId="2" borderId="0" xfId="4" applyFont="1" applyFill="1" applyAlignment="1">
      <alignment horizontal="right" vertical="center"/>
    </xf>
    <xf numFmtId="9" fontId="30" fillId="11" borderId="0" xfId="4" applyFont="1" applyFill="1" applyBorder="1" applyAlignment="1">
      <alignment horizontal="right" vertical="center"/>
    </xf>
    <xf numFmtId="165" fontId="30" fillId="12" borderId="23" xfId="35" applyNumberFormat="1" applyFont="1" applyFill="1" applyBorder="1" applyAlignment="1">
      <alignment horizontal="left" vertical="center"/>
    </xf>
    <xf numFmtId="43" fontId="30" fillId="12" borderId="24" xfId="1" applyFont="1" applyFill="1" applyBorder="1" applyAlignment="1">
      <alignment horizontal="right" vertical="center"/>
    </xf>
    <xf numFmtId="43" fontId="30" fillId="11" borderId="25" xfId="1" applyFont="1" applyFill="1" applyBorder="1" applyAlignment="1">
      <alignment horizontal="right" vertical="center"/>
    </xf>
    <xf numFmtId="168" fontId="18" fillId="12" borderId="26" xfId="4" applyNumberFormat="1" applyFont="1" applyFill="1" applyBorder="1" applyAlignment="1">
      <alignment horizontal="right" vertical="center"/>
    </xf>
    <xf numFmtId="165" fontId="30" fillId="12" borderId="27" xfId="35" applyNumberFormat="1" applyFont="1" applyFill="1" applyBorder="1" applyAlignment="1">
      <alignment horizontal="left" vertical="center"/>
    </xf>
    <xf numFmtId="165" fontId="27" fillId="2" borderId="23" xfId="35" applyNumberFormat="1" applyFont="1" applyFill="1" applyBorder="1" applyAlignment="1">
      <alignment horizontal="left" vertical="center"/>
    </xf>
    <xf numFmtId="43" fontId="27" fillId="2" borderId="24" xfId="1" applyFont="1" applyFill="1" applyBorder="1" applyAlignment="1">
      <alignment horizontal="right" vertical="center"/>
    </xf>
    <xf numFmtId="43" fontId="27" fillId="11" borderId="25" xfId="1" applyFont="1" applyFill="1" applyBorder="1" applyAlignment="1">
      <alignment horizontal="right" vertical="center"/>
    </xf>
    <xf numFmtId="43" fontId="17" fillId="2" borderId="25" xfId="1" applyFont="1" applyFill="1" applyBorder="1" applyAlignment="1">
      <alignment horizontal="right" vertical="center"/>
    </xf>
    <xf numFmtId="168" fontId="17" fillId="2" borderId="26" xfId="4" applyNumberFormat="1" applyFont="1" applyFill="1" applyBorder="1" applyAlignment="1">
      <alignment horizontal="right" vertical="center"/>
    </xf>
    <xf numFmtId="165" fontId="27" fillId="2" borderId="27" xfId="35" applyNumberFormat="1" applyFont="1" applyFill="1" applyBorder="1" applyAlignment="1">
      <alignment horizontal="left" vertical="center"/>
    </xf>
    <xf numFmtId="0" fontId="27" fillId="2" borderId="0" xfId="35" applyFont="1" applyFill="1" applyAlignment="1">
      <alignment horizontal="left" vertical="center"/>
    </xf>
    <xf numFmtId="43" fontId="30" fillId="2" borderId="0" xfId="1" applyFont="1" applyFill="1" applyBorder="1" applyAlignment="1">
      <alignment horizontal="right" vertical="center"/>
    </xf>
    <xf numFmtId="168" fontId="30" fillId="2" borderId="0" xfId="4" applyNumberFormat="1" applyFont="1" applyFill="1" applyBorder="1" applyAlignment="1">
      <alignment horizontal="right" vertical="center"/>
    </xf>
    <xf numFmtId="43" fontId="30" fillId="11" borderId="0" xfId="1" applyFont="1" applyFill="1" applyBorder="1" applyAlignment="1">
      <alignment horizontal="right" vertical="center"/>
    </xf>
    <xf numFmtId="168" fontId="30" fillId="11" borderId="0" xfId="4" applyNumberFormat="1" applyFont="1" applyFill="1" applyBorder="1" applyAlignment="1">
      <alignment horizontal="right" vertical="center"/>
    </xf>
    <xf numFmtId="43" fontId="27" fillId="11" borderId="24" xfId="1" applyFont="1" applyFill="1" applyBorder="1" applyAlignment="1">
      <alignment horizontal="right" vertical="center"/>
    </xf>
    <xf numFmtId="165" fontId="30" fillId="2" borderId="0" xfId="35" applyNumberFormat="1" applyFont="1" applyFill="1" applyAlignment="1">
      <alignment horizontal="right" vertical="center"/>
    </xf>
    <xf numFmtId="168" fontId="27" fillId="2" borderId="24" xfId="4" applyNumberFormat="1" applyFont="1" applyFill="1" applyBorder="1" applyAlignment="1">
      <alignment horizontal="right" vertical="center"/>
    </xf>
    <xf numFmtId="168" fontId="27" fillId="11" borderId="25" xfId="4" applyNumberFormat="1" applyFont="1" applyFill="1" applyBorder="1" applyAlignment="1">
      <alignment horizontal="right" vertical="center"/>
    </xf>
    <xf numFmtId="168" fontId="17" fillId="2" borderId="25" xfId="4" applyNumberFormat="1" applyFont="1" applyFill="1" applyBorder="1" applyAlignment="1">
      <alignment horizontal="right" vertical="center"/>
    </xf>
    <xf numFmtId="9" fontId="27" fillId="11" borderId="25" xfId="4" applyFont="1" applyFill="1" applyBorder="1" applyAlignment="1">
      <alignment horizontal="right" vertical="center"/>
    </xf>
    <xf numFmtId="173" fontId="17" fillId="0" borderId="28" xfId="4" applyNumberFormat="1" applyFont="1" applyFill="1" applyBorder="1" applyAlignment="1">
      <alignment horizontal="right" vertical="center"/>
    </xf>
    <xf numFmtId="165" fontId="16" fillId="0" borderId="0" xfId="35" applyNumberFormat="1" applyFont="1" applyAlignment="1">
      <alignment horizontal="center" vertical="center"/>
    </xf>
    <xf numFmtId="2" fontId="1" fillId="2" borderId="0" xfId="35" applyNumberFormat="1" applyFill="1" applyAlignment="1">
      <alignment horizontal="center" vertical="center"/>
    </xf>
    <xf numFmtId="166" fontId="30" fillId="11" borderId="0" xfId="1" applyNumberFormat="1" applyFont="1" applyFill="1" applyBorder="1" applyAlignment="1">
      <alignment horizontal="right" vertical="center"/>
    </xf>
    <xf numFmtId="174" fontId="27" fillId="2" borderId="24" xfId="1" applyNumberFormat="1" applyFont="1" applyFill="1" applyBorder="1" applyAlignment="1">
      <alignment horizontal="right" vertical="center"/>
    </xf>
    <xf numFmtId="174" fontId="27" fillId="11" borderId="25" xfId="1" applyNumberFormat="1" applyFont="1" applyFill="1" applyBorder="1" applyAlignment="1">
      <alignment horizontal="right" vertical="center"/>
    </xf>
    <xf numFmtId="174" fontId="17" fillId="2" borderId="25" xfId="1" applyNumberFormat="1" applyFont="1" applyFill="1" applyBorder="1" applyAlignment="1">
      <alignment horizontal="right" vertical="center"/>
    </xf>
    <xf numFmtId="165" fontId="27" fillId="2" borderId="29" xfId="35" applyNumberFormat="1" applyFont="1" applyFill="1" applyBorder="1" applyAlignment="1">
      <alignment horizontal="left" vertical="center"/>
    </xf>
    <xf numFmtId="174" fontId="27" fillId="2" borderId="30" xfId="1" applyNumberFormat="1" applyFont="1" applyFill="1" applyBorder="1" applyAlignment="1">
      <alignment horizontal="right" vertical="center"/>
    </xf>
    <xf numFmtId="174" fontId="27" fillId="11" borderId="31" xfId="1" applyNumberFormat="1" applyFont="1" applyFill="1" applyBorder="1" applyAlignment="1">
      <alignment horizontal="right" vertical="center"/>
    </xf>
    <xf numFmtId="174" fontId="17" fillId="2" borderId="31" xfId="1" applyNumberFormat="1" applyFont="1" applyFill="1" applyBorder="1" applyAlignment="1">
      <alignment horizontal="right" vertical="center"/>
    </xf>
    <xf numFmtId="168" fontId="17" fillId="2" borderId="32" xfId="4" applyNumberFormat="1" applyFont="1" applyFill="1" applyBorder="1" applyAlignment="1">
      <alignment horizontal="right" vertical="center"/>
    </xf>
    <xf numFmtId="174" fontId="27" fillId="2" borderId="28" xfId="1" applyNumberFormat="1" applyFont="1" applyFill="1" applyBorder="1" applyAlignment="1">
      <alignment horizontal="right" vertical="center"/>
    </xf>
    <xf numFmtId="174" fontId="27" fillId="11" borderId="33" xfId="1" applyNumberFormat="1" applyFont="1" applyFill="1" applyBorder="1" applyAlignment="1">
      <alignment horizontal="right" vertical="center"/>
    </xf>
    <xf numFmtId="174" fontId="17" fillId="2" borderId="33" xfId="1" applyNumberFormat="1" applyFont="1" applyFill="1" applyBorder="1" applyAlignment="1">
      <alignment horizontal="right" vertical="center"/>
    </xf>
    <xf numFmtId="168" fontId="17" fillId="2" borderId="34" xfId="4" applyNumberFormat="1" applyFont="1" applyFill="1" applyBorder="1" applyAlignment="1">
      <alignment horizontal="right" vertical="center"/>
    </xf>
    <xf numFmtId="174" fontId="30" fillId="11" borderId="0" xfId="1" applyNumberFormat="1" applyFont="1" applyFill="1" applyBorder="1" applyAlignment="1">
      <alignment horizontal="right" vertical="center"/>
    </xf>
    <xf numFmtId="174" fontId="30" fillId="12" borderId="24" xfId="1" applyNumberFormat="1" applyFont="1" applyFill="1" applyBorder="1" applyAlignment="1">
      <alignment horizontal="right" vertical="center"/>
    </xf>
    <xf numFmtId="174" fontId="30" fillId="11" borderId="25" xfId="1" applyNumberFormat="1" applyFont="1" applyFill="1" applyBorder="1" applyAlignment="1">
      <alignment horizontal="right" vertical="center"/>
    </xf>
    <xf numFmtId="174" fontId="18" fillId="12" borderId="25" xfId="1" applyNumberFormat="1" applyFont="1" applyFill="1" applyBorder="1" applyAlignment="1">
      <alignment horizontal="right" vertical="center"/>
    </xf>
    <xf numFmtId="174" fontId="30" fillId="12" borderId="24" xfId="35" applyNumberFormat="1" applyFont="1" applyFill="1" applyBorder="1" applyAlignment="1">
      <alignment horizontal="right" vertical="center"/>
    </xf>
    <xf numFmtId="174" fontId="30" fillId="11" borderId="25" xfId="35" applyNumberFormat="1" applyFont="1" applyFill="1" applyBorder="1" applyAlignment="1">
      <alignment horizontal="right" vertical="center"/>
    </xf>
    <xf numFmtId="174" fontId="18" fillId="12" borderId="25" xfId="35" applyNumberFormat="1" applyFont="1" applyFill="1" applyBorder="1" applyAlignment="1">
      <alignment horizontal="right" vertical="center"/>
    </xf>
    <xf numFmtId="43" fontId="18" fillId="12" borderId="25" xfId="1" applyFont="1" applyFill="1" applyBorder="1" applyAlignment="1">
      <alignment horizontal="right" vertical="center"/>
    </xf>
    <xf numFmtId="43" fontId="27" fillId="2" borderId="30" xfId="1" applyFont="1" applyFill="1" applyBorder="1" applyAlignment="1">
      <alignment horizontal="right" vertical="center"/>
    </xf>
    <xf numFmtId="43" fontId="27" fillId="11" borderId="31" xfId="1" applyFont="1" applyFill="1" applyBorder="1" applyAlignment="1">
      <alignment horizontal="right" vertical="center"/>
    </xf>
    <xf numFmtId="43" fontId="17" fillId="2" borderId="31" xfId="1" applyFont="1" applyFill="1" applyBorder="1" applyAlignment="1">
      <alignment horizontal="right" vertical="center"/>
    </xf>
    <xf numFmtId="43" fontId="27" fillId="2" borderId="28" xfId="1" applyFont="1" applyFill="1" applyBorder="1" applyAlignment="1">
      <alignment horizontal="right" vertical="center"/>
    </xf>
    <xf numFmtId="43" fontId="27" fillId="11" borderId="33" xfId="1" applyFont="1" applyFill="1" applyBorder="1" applyAlignment="1">
      <alignment horizontal="right" vertical="center"/>
    </xf>
    <xf numFmtId="43" fontId="17" fillId="2" borderId="33" xfId="1" applyFont="1" applyFill="1" applyBorder="1" applyAlignment="1">
      <alignment horizontal="right" vertical="center"/>
    </xf>
    <xf numFmtId="2" fontId="30" fillId="12" borderId="24" xfId="35" applyNumberFormat="1" applyFont="1" applyFill="1" applyBorder="1" applyAlignment="1">
      <alignment horizontal="right" vertical="center"/>
    </xf>
    <xf numFmtId="2" fontId="30" fillId="11" borderId="25" xfId="35" applyNumberFormat="1" applyFont="1" applyFill="1" applyBorder="1" applyAlignment="1">
      <alignment horizontal="right" vertical="center"/>
    </xf>
    <xf numFmtId="2" fontId="18" fillId="12" borderId="25" xfId="35" applyNumberFormat="1" applyFont="1" applyFill="1" applyBorder="1" applyAlignment="1">
      <alignment horizontal="right" vertical="center"/>
    </xf>
    <xf numFmtId="2" fontId="27" fillId="2" borderId="24" xfId="35" applyNumberFormat="1" applyFont="1" applyFill="1" applyBorder="1" applyAlignment="1">
      <alignment horizontal="right" vertical="center"/>
    </xf>
    <xf numFmtId="2" fontId="27" fillId="11" borderId="25" xfId="35" applyNumberFormat="1" applyFont="1" applyFill="1" applyBorder="1" applyAlignment="1">
      <alignment horizontal="right" vertical="center"/>
    </xf>
    <xf numFmtId="2" fontId="17" fillId="2" borderId="25" xfId="35" applyNumberFormat="1" applyFont="1" applyFill="1" applyBorder="1" applyAlignment="1">
      <alignment horizontal="right" vertical="center"/>
    </xf>
    <xf numFmtId="2" fontId="27" fillId="11" borderId="31" xfId="35" applyNumberFormat="1" applyFont="1" applyFill="1" applyBorder="1" applyAlignment="1">
      <alignment horizontal="right" vertical="center"/>
    </xf>
    <xf numFmtId="2" fontId="17" fillId="2" borderId="31" xfId="35" applyNumberFormat="1" applyFont="1" applyFill="1" applyBorder="1" applyAlignment="1">
      <alignment horizontal="right" vertical="center"/>
    </xf>
    <xf numFmtId="2" fontId="27" fillId="2" borderId="28" xfId="35" applyNumberFormat="1" applyFont="1" applyFill="1" applyBorder="1" applyAlignment="1">
      <alignment horizontal="right" vertical="center"/>
    </xf>
    <xf numFmtId="2" fontId="27" fillId="11" borderId="33" xfId="35" applyNumberFormat="1" applyFont="1" applyFill="1" applyBorder="1" applyAlignment="1">
      <alignment horizontal="right" vertical="center"/>
    </xf>
    <xf numFmtId="2" fontId="17" fillId="2" borderId="33" xfId="35" applyNumberFormat="1" applyFont="1" applyFill="1" applyBorder="1" applyAlignment="1">
      <alignment horizontal="right" vertical="center"/>
    </xf>
    <xf numFmtId="2" fontId="30" fillId="11" borderId="0" xfId="35" applyNumberFormat="1" applyFont="1" applyFill="1" applyAlignment="1">
      <alignment horizontal="right" vertical="center"/>
    </xf>
    <xf numFmtId="43" fontId="30" fillId="11" borderId="0" xfId="1" applyFont="1" applyFill="1" applyBorder="1" applyAlignment="1">
      <alignment horizontal="right" vertical="center" wrapText="1"/>
    </xf>
    <xf numFmtId="2" fontId="30" fillId="2" borderId="0" xfId="1" applyNumberFormat="1" applyFont="1" applyFill="1" applyBorder="1" applyAlignment="1">
      <alignment horizontal="right" vertical="center"/>
    </xf>
    <xf numFmtId="2" fontId="30" fillId="11" borderId="0" xfId="1" applyNumberFormat="1" applyFont="1" applyFill="1" applyAlignment="1">
      <alignment horizontal="right" vertical="center"/>
    </xf>
    <xf numFmtId="2" fontId="30" fillId="11" borderId="0" xfId="1" applyNumberFormat="1" applyFont="1" applyFill="1" applyBorder="1" applyAlignment="1">
      <alignment horizontal="right" vertical="center" wrapText="1"/>
    </xf>
    <xf numFmtId="2" fontId="27" fillId="2" borderId="30" xfId="35" applyNumberFormat="1" applyFont="1" applyFill="1" applyBorder="1" applyAlignment="1">
      <alignment horizontal="right" vertical="center"/>
    </xf>
    <xf numFmtId="165" fontId="27" fillId="2" borderId="0" xfId="35" applyNumberFormat="1" applyFont="1" applyFill="1" applyAlignment="1">
      <alignment horizontal="left" vertical="center"/>
    </xf>
    <xf numFmtId="2" fontId="27" fillId="2" borderId="35" xfId="35" applyNumberFormat="1" applyFont="1" applyFill="1" applyBorder="1" applyAlignment="1">
      <alignment horizontal="right" vertical="center"/>
    </xf>
    <xf numFmtId="2" fontId="17" fillId="2" borderId="36" xfId="35" applyNumberFormat="1" applyFont="1" applyFill="1" applyBorder="1" applyAlignment="1">
      <alignment horizontal="right" vertical="center"/>
    </xf>
    <xf numFmtId="43" fontId="17" fillId="2" borderId="36" xfId="1" applyFont="1" applyFill="1" applyBorder="1" applyAlignment="1">
      <alignment horizontal="right" vertical="center"/>
    </xf>
    <xf numFmtId="168" fontId="17" fillId="2" borderId="37" xfId="4" applyNumberFormat="1" applyFont="1" applyFill="1" applyBorder="1" applyAlignment="1">
      <alignment horizontal="right" vertical="center"/>
    </xf>
    <xf numFmtId="0" fontId="28" fillId="13" borderId="0" xfId="35" applyFont="1" applyFill="1" applyAlignment="1">
      <alignment horizontal="left" vertical="center"/>
    </xf>
    <xf numFmtId="0" fontId="28" fillId="13" borderId="0" xfId="35" applyFont="1" applyFill="1" applyAlignment="1">
      <alignment horizontal="right" vertical="center"/>
    </xf>
    <xf numFmtId="0" fontId="28" fillId="13" borderId="0" xfId="35" applyFont="1" applyFill="1" applyAlignment="1">
      <alignment horizontal="right" vertical="center" wrapText="1"/>
    </xf>
    <xf numFmtId="9" fontId="28" fillId="13" borderId="0" xfId="4" applyFont="1" applyFill="1" applyAlignment="1">
      <alignment horizontal="right" vertical="center" wrapText="1"/>
    </xf>
    <xf numFmtId="0" fontId="28" fillId="2" borderId="0" xfId="35" applyFont="1" applyFill="1" applyAlignment="1">
      <alignment horizontal="center" vertical="center"/>
    </xf>
    <xf numFmtId="165" fontId="28" fillId="13" borderId="0" xfId="35" applyNumberFormat="1" applyFont="1" applyFill="1" applyAlignment="1">
      <alignment horizontal="right" vertical="center"/>
    </xf>
    <xf numFmtId="9" fontId="28" fillId="13" borderId="0" xfId="4" applyFont="1" applyFill="1" applyBorder="1" applyAlignment="1">
      <alignment horizontal="right" vertical="center"/>
    </xf>
    <xf numFmtId="165" fontId="30" fillId="14" borderId="38" xfId="35" applyNumberFormat="1" applyFont="1" applyFill="1" applyBorder="1" applyAlignment="1">
      <alignment horizontal="left" vertical="center"/>
    </xf>
    <xf numFmtId="43" fontId="30" fillId="14" borderId="38" xfId="1" applyFont="1" applyFill="1" applyBorder="1" applyAlignment="1">
      <alignment horizontal="right" vertical="center"/>
    </xf>
    <xf numFmtId="43" fontId="30" fillId="13" borderId="39" xfId="1" applyFont="1" applyFill="1" applyBorder="1" applyAlignment="1">
      <alignment horizontal="right" vertical="center"/>
    </xf>
    <xf numFmtId="43" fontId="30" fillId="14" borderId="40" xfId="1" applyFont="1" applyFill="1" applyBorder="1" applyAlignment="1">
      <alignment horizontal="right" vertical="center"/>
    </xf>
    <xf numFmtId="43" fontId="30" fillId="13" borderId="40" xfId="1" applyFont="1" applyFill="1" applyBorder="1" applyAlignment="1">
      <alignment horizontal="right" vertical="center"/>
    </xf>
    <xf numFmtId="43" fontId="18" fillId="14" borderId="41" xfId="1" applyFont="1" applyFill="1" applyBorder="1" applyAlignment="1">
      <alignment horizontal="right" vertical="center"/>
    </xf>
    <xf numFmtId="168" fontId="18" fillId="14" borderId="41" xfId="4" applyNumberFormat="1" applyFont="1" applyFill="1" applyBorder="1" applyAlignment="1">
      <alignment horizontal="right" vertical="center"/>
    </xf>
    <xf numFmtId="165" fontId="27" fillId="2" borderId="38" xfId="35" applyNumberFormat="1" applyFont="1" applyFill="1" applyBorder="1" applyAlignment="1">
      <alignment horizontal="left" vertical="center"/>
    </xf>
    <xf numFmtId="43" fontId="27" fillId="2" borderId="39" xfId="1" applyFont="1" applyFill="1" applyBorder="1" applyAlignment="1">
      <alignment horizontal="right" vertical="center"/>
    </xf>
    <xf numFmtId="43" fontId="27" fillId="13" borderId="40" xfId="1" applyFont="1" applyFill="1" applyBorder="1" applyAlignment="1">
      <alignment horizontal="right" vertical="center"/>
    </xf>
    <xf numFmtId="43" fontId="17" fillId="2" borderId="42" xfId="1" applyFont="1" applyFill="1" applyBorder="1" applyAlignment="1">
      <alignment horizontal="right" vertical="center"/>
    </xf>
    <xf numFmtId="43" fontId="17" fillId="2" borderId="41" xfId="1" applyFont="1" applyFill="1" applyBorder="1" applyAlignment="1">
      <alignment horizontal="right" vertical="center"/>
    </xf>
    <xf numFmtId="168" fontId="17" fillId="2" borderId="41" xfId="4" applyNumberFormat="1" applyFont="1" applyFill="1" applyBorder="1" applyAlignment="1">
      <alignment horizontal="right" vertical="center"/>
    </xf>
    <xf numFmtId="43" fontId="17" fillId="2" borderId="40" xfId="1" applyFont="1" applyFill="1" applyBorder="1" applyAlignment="1">
      <alignment horizontal="right" vertical="center"/>
    </xf>
    <xf numFmtId="43" fontId="28" fillId="13" borderId="0" xfId="1" applyFont="1" applyFill="1" applyBorder="1" applyAlignment="1">
      <alignment horizontal="right" vertical="center"/>
    </xf>
    <xf numFmtId="168" fontId="28" fillId="13" borderId="0" xfId="4" applyNumberFormat="1" applyFont="1" applyFill="1" applyBorder="1" applyAlignment="1">
      <alignment horizontal="right" vertical="center"/>
    </xf>
    <xf numFmtId="168" fontId="27" fillId="2" borderId="39" xfId="4" applyNumberFormat="1" applyFont="1" applyFill="1" applyBorder="1" applyAlignment="1">
      <alignment horizontal="right" vertical="center"/>
    </xf>
    <xf numFmtId="168" fontId="27" fillId="13" borderId="40" xfId="4" applyNumberFormat="1" applyFont="1" applyFill="1" applyBorder="1" applyAlignment="1">
      <alignment horizontal="right" vertical="center"/>
    </xf>
    <xf numFmtId="168" fontId="17" fillId="2" borderId="40" xfId="4" applyNumberFormat="1" applyFont="1" applyFill="1" applyBorder="1" applyAlignment="1">
      <alignment horizontal="right" vertical="center"/>
    </xf>
    <xf numFmtId="165" fontId="27" fillId="13" borderId="40" xfId="35" applyNumberFormat="1" applyFont="1" applyFill="1" applyBorder="1" applyAlignment="1">
      <alignment horizontal="right" vertical="center"/>
    </xf>
    <xf numFmtId="173" fontId="17" fillId="0" borderId="40" xfId="4" applyNumberFormat="1" applyFont="1" applyFill="1" applyBorder="1" applyAlignment="1">
      <alignment horizontal="right" vertical="center"/>
    </xf>
    <xf numFmtId="168" fontId="27" fillId="2" borderId="43" xfId="4" applyNumberFormat="1" applyFont="1" applyFill="1" applyBorder="1" applyAlignment="1">
      <alignment horizontal="right" vertical="center"/>
    </xf>
    <xf numFmtId="174" fontId="27" fillId="2" borderId="39" xfId="1" applyNumberFormat="1" applyFont="1" applyFill="1" applyBorder="1" applyAlignment="1">
      <alignment horizontal="right" vertical="center"/>
    </xf>
    <xf numFmtId="174" fontId="27" fillId="13" borderId="40" xfId="1" applyNumberFormat="1" applyFont="1" applyFill="1" applyBorder="1" applyAlignment="1">
      <alignment horizontal="right" vertical="center"/>
    </xf>
    <xf numFmtId="174" fontId="27" fillId="2" borderId="40" xfId="1" applyNumberFormat="1" applyFont="1" applyFill="1" applyBorder="1" applyAlignment="1">
      <alignment horizontal="right" vertical="center"/>
    </xf>
    <xf numFmtId="174" fontId="27" fillId="13" borderId="40" xfId="35" applyNumberFormat="1" applyFont="1" applyFill="1" applyBorder="1" applyAlignment="1">
      <alignment horizontal="right" vertical="center"/>
    </xf>
    <xf numFmtId="174" fontId="17" fillId="0" borderId="40" xfId="1" applyNumberFormat="1" applyFont="1" applyFill="1" applyBorder="1" applyAlignment="1">
      <alignment horizontal="right" vertical="center"/>
    </xf>
    <xf numFmtId="165" fontId="27" fillId="2" borderId="44" xfId="35" applyNumberFormat="1" applyFont="1" applyFill="1" applyBorder="1" applyAlignment="1">
      <alignment horizontal="left" vertical="center"/>
    </xf>
    <xf numFmtId="174" fontId="27" fillId="2" borderId="45" xfId="1" applyNumberFormat="1" applyFont="1" applyFill="1" applyBorder="1" applyAlignment="1">
      <alignment horizontal="right" vertical="center"/>
    </xf>
    <xf numFmtId="174" fontId="27" fillId="13" borderId="46" xfId="1" applyNumberFormat="1" applyFont="1" applyFill="1" applyBorder="1" applyAlignment="1">
      <alignment horizontal="right" vertical="center"/>
    </xf>
    <xf numFmtId="174" fontId="27" fillId="2" borderId="46" xfId="1" applyNumberFormat="1" applyFont="1" applyFill="1" applyBorder="1" applyAlignment="1">
      <alignment horizontal="right" vertical="center"/>
    </xf>
    <xf numFmtId="174" fontId="27" fillId="13" borderId="46" xfId="35" applyNumberFormat="1" applyFont="1" applyFill="1" applyBorder="1" applyAlignment="1">
      <alignment horizontal="right" vertical="center"/>
    </xf>
    <xf numFmtId="174" fontId="17" fillId="0" borderId="46" xfId="1" applyNumberFormat="1" applyFont="1" applyFill="1" applyBorder="1" applyAlignment="1">
      <alignment horizontal="right" vertical="center"/>
    </xf>
    <xf numFmtId="168" fontId="17" fillId="2" borderId="47" xfId="4" applyNumberFormat="1" applyFont="1" applyFill="1" applyBorder="1" applyAlignment="1">
      <alignment horizontal="right" vertical="center"/>
    </xf>
    <xf numFmtId="165" fontId="27" fillId="2" borderId="48" xfId="35" applyNumberFormat="1" applyFont="1" applyFill="1" applyBorder="1" applyAlignment="1">
      <alignment horizontal="left" vertical="center"/>
    </xf>
    <xf numFmtId="174" fontId="27" fillId="2" borderId="43" xfId="1" applyNumberFormat="1" applyFont="1" applyFill="1" applyBorder="1" applyAlignment="1">
      <alignment horizontal="right" vertical="center"/>
    </xf>
    <xf numFmtId="174" fontId="27" fillId="13" borderId="42" xfId="1" applyNumberFormat="1" applyFont="1" applyFill="1" applyBorder="1" applyAlignment="1">
      <alignment horizontal="right" vertical="center"/>
    </xf>
    <xf numFmtId="174" fontId="27" fillId="2" borderId="42" xfId="1" applyNumberFormat="1" applyFont="1" applyFill="1" applyBorder="1" applyAlignment="1">
      <alignment horizontal="right" vertical="center"/>
    </xf>
    <xf numFmtId="174" fontId="27" fillId="13" borderId="42" xfId="35" applyNumberFormat="1" applyFont="1" applyFill="1" applyBorder="1" applyAlignment="1">
      <alignment horizontal="right" vertical="center"/>
    </xf>
    <xf numFmtId="174" fontId="17" fillId="0" borderId="42" xfId="1" applyNumberFormat="1" applyFont="1" applyFill="1" applyBorder="1" applyAlignment="1">
      <alignment horizontal="right" vertical="center"/>
    </xf>
    <xf numFmtId="168" fontId="17" fillId="2" borderId="49" xfId="4" applyNumberFormat="1" applyFont="1" applyFill="1" applyBorder="1" applyAlignment="1">
      <alignment horizontal="right" vertical="center"/>
    </xf>
    <xf numFmtId="174" fontId="28" fillId="13" borderId="0" xfId="1" applyNumberFormat="1" applyFont="1" applyFill="1" applyBorder="1" applyAlignment="1">
      <alignment horizontal="right" vertical="center"/>
    </xf>
    <xf numFmtId="0" fontId="17" fillId="2" borderId="0" xfId="35" applyFont="1" applyFill="1" applyAlignment="1">
      <alignment horizontal="left" vertical="center"/>
    </xf>
    <xf numFmtId="174" fontId="27" fillId="2" borderId="0" xfId="1" applyNumberFormat="1" applyFont="1" applyFill="1" applyBorder="1" applyAlignment="1">
      <alignment horizontal="right" vertical="center"/>
    </xf>
    <xf numFmtId="174" fontId="17" fillId="2" borderId="0" xfId="1" applyNumberFormat="1" applyFont="1" applyFill="1" applyBorder="1" applyAlignment="1">
      <alignment horizontal="right" vertical="center"/>
    </xf>
    <xf numFmtId="174" fontId="27" fillId="2" borderId="0" xfId="35" applyNumberFormat="1" applyFont="1" applyFill="1" applyAlignment="1">
      <alignment horizontal="right" vertical="center"/>
    </xf>
    <xf numFmtId="174" fontId="28" fillId="13" borderId="0" xfId="35" applyNumberFormat="1" applyFont="1" applyFill="1" applyAlignment="1">
      <alignment horizontal="right" vertical="center"/>
    </xf>
    <xf numFmtId="174" fontId="30" fillId="14" borderId="39" xfId="1" applyNumberFormat="1" applyFont="1" applyFill="1" applyBorder="1" applyAlignment="1">
      <alignment horizontal="right" vertical="center"/>
    </xf>
    <xf numFmtId="174" fontId="30" fillId="13" borderId="40" xfId="1" applyNumberFormat="1" applyFont="1" applyFill="1" applyBorder="1" applyAlignment="1">
      <alignment horizontal="right" vertical="center"/>
    </xf>
    <xf numFmtId="174" fontId="18" fillId="14" borderId="40" xfId="1" applyNumberFormat="1" applyFont="1" applyFill="1" applyBorder="1" applyAlignment="1">
      <alignment horizontal="right" vertical="center"/>
    </xf>
    <xf numFmtId="174" fontId="30" fillId="13" borderId="40" xfId="35" applyNumberFormat="1" applyFont="1" applyFill="1" applyBorder="1" applyAlignment="1">
      <alignment horizontal="right" vertical="center"/>
    </xf>
    <xf numFmtId="174" fontId="18" fillId="14" borderId="41" xfId="1" applyNumberFormat="1" applyFont="1" applyFill="1" applyBorder="1" applyAlignment="1">
      <alignment horizontal="right" vertical="center"/>
    </xf>
    <xf numFmtId="2" fontId="1" fillId="0" borderId="0" xfId="35" applyNumberFormat="1" applyAlignment="1">
      <alignment horizontal="center" vertical="center"/>
    </xf>
    <xf numFmtId="174" fontId="17" fillId="2" borderId="40" xfId="1" applyNumberFormat="1" applyFont="1" applyFill="1" applyBorder="1" applyAlignment="1">
      <alignment horizontal="right" vertical="center"/>
    </xf>
    <xf numFmtId="174" fontId="17" fillId="2" borderId="41" xfId="1" applyNumberFormat="1" applyFont="1" applyFill="1" applyBorder="1" applyAlignment="1">
      <alignment horizontal="right" vertical="center"/>
    </xf>
    <xf numFmtId="165" fontId="1" fillId="0" borderId="0" xfId="35" applyNumberFormat="1" applyAlignment="1">
      <alignment horizontal="center" vertical="center"/>
    </xf>
    <xf numFmtId="174" fontId="17" fillId="2" borderId="46" xfId="1" applyNumberFormat="1" applyFont="1" applyFill="1" applyBorder="1" applyAlignment="1">
      <alignment horizontal="right" vertical="center"/>
    </xf>
    <xf numFmtId="174" fontId="17" fillId="2" borderId="47" xfId="1" applyNumberFormat="1" applyFont="1" applyFill="1" applyBorder="1" applyAlignment="1">
      <alignment horizontal="right" vertical="center"/>
    </xf>
    <xf numFmtId="174" fontId="17" fillId="2" borderId="42" xfId="1" applyNumberFormat="1" applyFont="1" applyFill="1" applyBorder="1" applyAlignment="1">
      <alignment horizontal="right" vertical="center"/>
    </xf>
    <xf numFmtId="174" fontId="17" fillId="2" borderId="49" xfId="1" applyNumberFormat="1" applyFont="1" applyFill="1" applyBorder="1" applyAlignment="1">
      <alignment horizontal="right" vertical="center"/>
    </xf>
    <xf numFmtId="43" fontId="28" fillId="2" borderId="0" xfId="1" applyFont="1" applyFill="1" applyBorder="1" applyAlignment="1">
      <alignment horizontal="right" vertical="center"/>
    </xf>
    <xf numFmtId="168" fontId="28" fillId="2" borderId="0" xfId="4" applyNumberFormat="1" applyFont="1" applyFill="1" applyBorder="1" applyAlignment="1">
      <alignment horizontal="right" vertical="center"/>
    </xf>
    <xf numFmtId="2" fontId="30" fillId="14" borderId="38" xfId="35" applyNumberFormat="1" applyFont="1" applyFill="1" applyBorder="1" applyAlignment="1">
      <alignment horizontal="left" vertical="center"/>
    </xf>
    <xf numFmtId="43" fontId="18" fillId="14" borderId="40" xfId="1" applyFont="1" applyFill="1" applyBorder="1" applyAlignment="1">
      <alignment horizontal="right" vertical="center"/>
    </xf>
    <xf numFmtId="165" fontId="30" fillId="13" borderId="40" xfId="35" applyNumberFormat="1" applyFont="1" applyFill="1" applyBorder="1" applyAlignment="1">
      <alignment horizontal="right" vertical="center"/>
    </xf>
    <xf numFmtId="2" fontId="27" fillId="2" borderId="38" xfId="35" applyNumberFormat="1" applyFont="1" applyFill="1" applyBorder="1" applyAlignment="1">
      <alignment horizontal="left" vertical="center"/>
    </xf>
    <xf numFmtId="2" fontId="27" fillId="2" borderId="44" xfId="35" applyNumberFormat="1" applyFont="1" applyFill="1" applyBorder="1" applyAlignment="1">
      <alignment horizontal="left" vertical="center"/>
    </xf>
    <xf numFmtId="43" fontId="27" fillId="2" borderId="45" xfId="1" applyFont="1" applyFill="1" applyBorder="1" applyAlignment="1">
      <alignment horizontal="right" vertical="center"/>
    </xf>
    <xf numFmtId="43" fontId="27" fillId="13" borderId="46" xfId="1" applyFont="1" applyFill="1" applyBorder="1" applyAlignment="1">
      <alignment horizontal="right" vertical="center"/>
    </xf>
    <xf numFmtId="43" fontId="17" fillId="2" borderId="46" xfId="1" applyFont="1" applyFill="1" applyBorder="1" applyAlignment="1">
      <alignment horizontal="right" vertical="center"/>
    </xf>
    <xf numFmtId="165" fontId="27" fillId="13" borderId="46" xfId="35" applyNumberFormat="1" applyFont="1" applyFill="1" applyBorder="1" applyAlignment="1">
      <alignment horizontal="right" vertical="center"/>
    </xf>
    <xf numFmtId="43" fontId="17" fillId="2" borderId="47" xfId="1" applyFont="1" applyFill="1" applyBorder="1" applyAlignment="1">
      <alignment horizontal="right" vertical="center"/>
    </xf>
    <xf numFmtId="2" fontId="27" fillId="2" borderId="48" xfId="35" applyNumberFormat="1" applyFont="1" applyFill="1" applyBorder="1" applyAlignment="1">
      <alignment horizontal="left" vertical="center"/>
    </xf>
    <xf numFmtId="43" fontId="27" fillId="2" borderId="43" xfId="1" applyFont="1" applyFill="1" applyBorder="1" applyAlignment="1">
      <alignment horizontal="right" vertical="center"/>
    </xf>
    <xf numFmtId="43" fontId="27" fillId="13" borderId="42" xfId="1" applyFont="1" applyFill="1" applyBorder="1" applyAlignment="1">
      <alignment horizontal="right" vertical="center"/>
    </xf>
    <xf numFmtId="165" fontId="27" fillId="13" borderId="42" xfId="35" applyNumberFormat="1" applyFont="1" applyFill="1" applyBorder="1" applyAlignment="1">
      <alignment horizontal="right" vertical="center"/>
    </xf>
    <xf numFmtId="43" fontId="17" fillId="2" borderId="49" xfId="1" applyFont="1" applyFill="1" applyBorder="1" applyAlignment="1">
      <alignment horizontal="right" vertical="center"/>
    </xf>
    <xf numFmtId="2" fontId="27" fillId="2" borderId="50" xfId="35" applyNumberFormat="1" applyFont="1" applyFill="1" applyBorder="1" applyAlignment="1">
      <alignment horizontal="left" vertical="center"/>
    </xf>
    <xf numFmtId="43" fontId="27" fillId="2" borderId="51" xfId="1" applyFont="1" applyFill="1" applyBorder="1" applyAlignment="1">
      <alignment horizontal="right" vertical="center"/>
    </xf>
    <xf numFmtId="43" fontId="17" fillId="2" borderId="52" xfId="1" applyFont="1" applyFill="1" applyBorder="1" applyAlignment="1">
      <alignment horizontal="right" vertical="center"/>
    </xf>
    <xf numFmtId="43" fontId="17" fillId="2" borderId="53" xfId="1" applyFont="1" applyFill="1" applyBorder="1" applyAlignment="1">
      <alignment horizontal="right" vertical="center"/>
    </xf>
    <xf numFmtId="168" fontId="17" fillId="2" borderId="53" xfId="4" applyNumberFormat="1" applyFont="1" applyFill="1" applyBorder="1" applyAlignment="1">
      <alignment horizontal="right" vertical="center"/>
    </xf>
    <xf numFmtId="0" fontId="1" fillId="0" borderId="0" xfId="35" applyAlignment="1">
      <alignment horizontal="right" vertical="center"/>
    </xf>
    <xf numFmtId="0" fontId="1" fillId="2" borderId="0" xfId="35" applyFill="1" applyAlignment="1">
      <alignment horizontal="right" vertical="center"/>
    </xf>
    <xf numFmtId="9" fontId="1" fillId="0" borderId="0" xfId="4" applyFont="1" applyBorder="1" applyAlignment="1">
      <alignment horizontal="right" vertical="center"/>
    </xf>
    <xf numFmtId="0" fontId="1" fillId="0" borderId="7" xfId="35" applyBorder="1" applyAlignment="1">
      <alignment horizontal="right" vertical="center"/>
    </xf>
    <xf numFmtId="9" fontId="1" fillId="0" borderId="0" xfId="4" applyFont="1" applyAlignment="1">
      <alignment horizontal="right" vertical="center"/>
    </xf>
    <xf numFmtId="0" fontId="28" fillId="15" borderId="0" xfId="35" applyFont="1" applyFill="1" applyAlignment="1">
      <alignment horizontal="left" vertical="center"/>
    </xf>
    <xf numFmtId="0" fontId="28" fillId="15" borderId="0" xfId="35" applyFont="1" applyFill="1" applyAlignment="1">
      <alignment horizontal="right" vertical="center"/>
    </xf>
    <xf numFmtId="0" fontId="28" fillId="15" borderId="0" xfId="35" applyFont="1" applyFill="1" applyAlignment="1">
      <alignment horizontal="right" vertical="center" wrapText="1"/>
    </xf>
    <xf numFmtId="9" fontId="28" fillId="15" borderId="0" xfId="4" applyFont="1" applyFill="1" applyAlignment="1">
      <alignment horizontal="right" vertical="center" wrapText="1"/>
    </xf>
    <xf numFmtId="9" fontId="28" fillId="15" borderId="0" xfId="4" applyFont="1" applyFill="1" applyBorder="1" applyAlignment="1">
      <alignment horizontal="right" vertical="center"/>
    </xf>
    <xf numFmtId="0" fontId="18" fillId="16" borderId="54" xfId="35" applyFont="1" applyFill="1" applyBorder="1" applyAlignment="1">
      <alignment horizontal="left" vertical="center"/>
    </xf>
    <xf numFmtId="43" fontId="30" fillId="16" borderId="54" xfId="1" applyFont="1" applyFill="1" applyBorder="1" applyAlignment="1">
      <alignment horizontal="right" vertical="center"/>
    </xf>
    <xf numFmtId="43" fontId="30" fillId="15" borderId="54" xfId="1" applyFont="1" applyFill="1" applyBorder="1" applyAlignment="1">
      <alignment horizontal="right" vertical="center"/>
    </xf>
    <xf numFmtId="43" fontId="30" fillId="16" borderId="55" xfId="1" applyFont="1" applyFill="1" applyBorder="1" applyAlignment="1">
      <alignment horizontal="right" vertical="center"/>
    </xf>
    <xf numFmtId="166" fontId="30" fillId="15" borderId="54" xfId="1" applyNumberFormat="1" applyFont="1" applyFill="1" applyBorder="1" applyAlignment="1">
      <alignment horizontal="right" vertical="center"/>
    </xf>
    <xf numFmtId="43" fontId="18" fillId="16" borderId="56" xfId="1" applyFont="1" applyFill="1" applyBorder="1" applyAlignment="1">
      <alignment horizontal="right" vertical="center"/>
    </xf>
    <xf numFmtId="168" fontId="18" fillId="16" borderId="57" xfId="4" applyNumberFormat="1" applyFont="1" applyFill="1" applyBorder="1" applyAlignment="1">
      <alignment horizontal="right" vertical="center"/>
    </xf>
    <xf numFmtId="0" fontId="17" fillId="2" borderId="54" xfId="35" applyFont="1" applyFill="1" applyBorder="1" applyAlignment="1">
      <alignment horizontal="left" vertical="center"/>
    </xf>
    <xf numFmtId="43" fontId="27" fillId="2" borderId="54" xfId="1" applyFont="1" applyFill="1" applyBorder="1" applyAlignment="1">
      <alignment horizontal="right" vertical="center"/>
    </xf>
    <xf numFmtId="43" fontId="27" fillId="15" borderId="54" xfId="1" applyFont="1" applyFill="1" applyBorder="1" applyAlignment="1">
      <alignment horizontal="right" vertical="center"/>
    </xf>
    <xf numFmtId="43" fontId="17" fillId="2" borderId="55" xfId="1" applyFont="1" applyFill="1" applyBorder="1" applyAlignment="1">
      <alignment horizontal="right" vertical="center"/>
    </xf>
    <xf numFmtId="43" fontId="17" fillId="2" borderId="56" xfId="1" applyFont="1" applyFill="1" applyBorder="1" applyAlignment="1">
      <alignment horizontal="right" vertical="center"/>
    </xf>
    <xf numFmtId="166" fontId="27" fillId="15" borderId="54" xfId="1" applyNumberFormat="1" applyFont="1" applyFill="1" applyBorder="1" applyAlignment="1">
      <alignment horizontal="right" vertical="center"/>
    </xf>
    <xf numFmtId="168" fontId="17" fillId="2" borderId="57" xfId="4" applyNumberFormat="1" applyFont="1" applyFill="1" applyBorder="1" applyAlignment="1">
      <alignment horizontal="right" vertical="center"/>
    </xf>
    <xf numFmtId="43" fontId="27" fillId="2" borderId="0" xfId="1" applyFont="1" applyFill="1" applyBorder="1" applyAlignment="1">
      <alignment horizontal="right" vertical="center"/>
    </xf>
    <xf numFmtId="43" fontId="17" fillId="2" borderId="0" xfId="1" applyFont="1" applyFill="1" applyBorder="1" applyAlignment="1">
      <alignment horizontal="right" vertical="center"/>
    </xf>
    <xf numFmtId="165" fontId="27" fillId="2" borderId="0" xfId="35" applyNumberFormat="1" applyFont="1" applyFill="1" applyAlignment="1">
      <alignment horizontal="right" vertical="center"/>
    </xf>
    <xf numFmtId="43" fontId="28" fillId="15" borderId="0" xfId="1" applyFont="1" applyFill="1" applyBorder="1" applyAlignment="1">
      <alignment horizontal="right" vertical="center"/>
    </xf>
    <xf numFmtId="166" fontId="28" fillId="15" borderId="0" xfId="1" applyNumberFormat="1" applyFont="1" applyFill="1" applyBorder="1" applyAlignment="1">
      <alignment horizontal="right" vertical="center"/>
    </xf>
    <xf numFmtId="168" fontId="28" fillId="15" borderId="0" xfId="4" applyNumberFormat="1" applyFont="1" applyFill="1" applyBorder="1" applyAlignment="1">
      <alignment horizontal="right" vertical="center"/>
    </xf>
    <xf numFmtId="168" fontId="27" fillId="2" borderId="54" xfId="4" applyNumberFormat="1" applyFont="1" applyFill="1" applyBorder="1" applyAlignment="1">
      <alignment horizontal="right" vertical="center"/>
    </xf>
    <xf numFmtId="168" fontId="27" fillId="15" borderId="54" xfId="4" applyNumberFormat="1" applyFont="1" applyFill="1" applyBorder="1" applyAlignment="1">
      <alignment horizontal="right" vertical="center"/>
    </xf>
    <xf numFmtId="168" fontId="17" fillId="2" borderId="55" xfId="4" applyNumberFormat="1" applyFont="1" applyFill="1" applyBorder="1" applyAlignment="1">
      <alignment horizontal="right" vertical="center"/>
    </xf>
    <xf numFmtId="168" fontId="17" fillId="2" borderId="56" xfId="4" applyNumberFormat="1" applyFont="1" applyFill="1" applyBorder="1" applyAlignment="1">
      <alignment horizontal="right" vertical="center"/>
    </xf>
    <xf numFmtId="165" fontId="27" fillId="15" borderId="54" xfId="35" applyNumberFormat="1" applyFont="1" applyFill="1" applyBorder="1" applyAlignment="1">
      <alignment horizontal="right" vertical="center"/>
    </xf>
    <xf numFmtId="173" fontId="17" fillId="0" borderId="56" xfId="4" applyNumberFormat="1" applyFont="1" applyFill="1" applyBorder="1" applyAlignment="1">
      <alignment horizontal="right" vertical="center"/>
    </xf>
    <xf numFmtId="174" fontId="27" fillId="2" borderId="54" xfId="1" applyNumberFormat="1" applyFont="1" applyFill="1" applyBorder="1" applyAlignment="1">
      <alignment horizontal="right" vertical="center"/>
    </xf>
    <xf numFmtId="174" fontId="27" fillId="15" borderId="54" xfId="1" applyNumberFormat="1" applyFont="1" applyFill="1" applyBorder="1" applyAlignment="1">
      <alignment horizontal="right" vertical="center"/>
    </xf>
    <xf numFmtId="174" fontId="17" fillId="2" borderId="55" xfId="1" applyNumberFormat="1" applyFont="1" applyFill="1" applyBorder="1" applyAlignment="1">
      <alignment horizontal="right" vertical="center"/>
    </xf>
    <xf numFmtId="174" fontId="17" fillId="2" borderId="56" xfId="1" applyNumberFormat="1" applyFont="1" applyFill="1" applyBorder="1" applyAlignment="1">
      <alignment horizontal="right" vertical="center"/>
    </xf>
    <xf numFmtId="0" fontId="17" fillId="2" borderId="58" xfId="35" applyFont="1" applyFill="1" applyBorder="1" applyAlignment="1">
      <alignment horizontal="left" vertical="center"/>
    </xf>
    <xf numFmtId="174" fontId="27" fillId="2" borderId="58" xfId="1" applyNumberFormat="1" applyFont="1" applyFill="1" applyBorder="1" applyAlignment="1">
      <alignment horizontal="right" vertical="center"/>
    </xf>
    <xf numFmtId="174" fontId="27" fillId="15" borderId="58" xfId="1" applyNumberFormat="1" applyFont="1" applyFill="1" applyBorder="1" applyAlignment="1">
      <alignment horizontal="right" vertical="center"/>
    </xf>
    <xf numFmtId="174" fontId="17" fillId="2" borderId="59" xfId="1" applyNumberFormat="1" applyFont="1" applyFill="1" applyBorder="1" applyAlignment="1">
      <alignment horizontal="right" vertical="center"/>
    </xf>
    <xf numFmtId="174" fontId="17" fillId="2" borderId="60" xfId="1" applyNumberFormat="1" applyFont="1" applyFill="1" applyBorder="1" applyAlignment="1">
      <alignment horizontal="right" vertical="center"/>
    </xf>
    <xf numFmtId="168" fontId="17" fillId="2" borderId="61" xfId="4" applyNumberFormat="1" applyFont="1" applyFill="1" applyBorder="1" applyAlignment="1">
      <alignment horizontal="right" vertical="center"/>
    </xf>
    <xf numFmtId="0" fontId="17" fillId="2" borderId="62" xfId="35" applyFont="1" applyFill="1" applyBorder="1" applyAlignment="1">
      <alignment horizontal="left" vertical="center"/>
    </xf>
    <xf numFmtId="174" fontId="27" fillId="2" borderId="62" xfId="1" applyNumberFormat="1" applyFont="1" applyFill="1" applyBorder="1" applyAlignment="1">
      <alignment horizontal="right" vertical="center"/>
    </xf>
    <xf numFmtId="174" fontId="27" fillId="15" borderId="62" xfId="1" applyNumberFormat="1" applyFont="1" applyFill="1" applyBorder="1" applyAlignment="1">
      <alignment horizontal="right" vertical="center"/>
    </xf>
    <xf numFmtId="174" fontId="17" fillId="2" borderId="63" xfId="1" applyNumberFormat="1" applyFont="1" applyFill="1" applyBorder="1" applyAlignment="1">
      <alignment horizontal="right" vertical="center"/>
    </xf>
    <xf numFmtId="174" fontId="17" fillId="2" borderId="64" xfId="1" applyNumberFormat="1" applyFont="1" applyFill="1" applyBorder="1" applyAlignment="1">
      <alignment horizontal="right" vertical="center"/>
    </xf>
    <xf numFmtId="168" fontId="17" fillId="2" borderId="65" xfId="4" applyNumberFormat="1" applyFont="1" applyFill="1" applyBorder="1" applyAlignment="1">
      <alignment horizontal="right" vertical="center"/>
    </xf>
    <xf numFmtId="174" fontId="28" fillId="15" borderId="0" xfId="1" applyNumberFormat="1" applyFont="1" applyFill="1" applyBorder="1" applyAlignment="1">
      <alignment horizontal="right" vertical="center"/>
    </xf>
    <xf numFmtId="174" fontId="30" fillId="2" borderId="0" xfId="1" applyNumberFormat="1" applyFont="1" applyFill="1" applyBorder="1" applyAlignment="1">
      <alignment horizontal="right" vertical="center"/>
    </xf>
    <xf numFmtId="0" fontId="18" fillId="16" borderId="0" xfId="35" applyFont="1" applyFill="1" applyAlignment="1">
      <alignment horizontal="left" vertical="center"/>
    </xf>
    <xf numFmtId="174" fontId="30" fillId="16" borderId="0" xfId="1" applyNumberFormat="1" applyFont="1" applyFill="1" applyBorder="1" applyAlignment="1">
      <alignment horizontal="right" vertical="center"/>
    </xf>
    <xf numFmtId="174" fontId="30" fillId="15" borderId="0" xfId="1" applyNumberFormat="1" applyFont="1" applyFill="1" applyBorder="1" applyAlignment="1">
      <alignment horizontal="right" vertical="center"/>
    </xf>
    <xf numFmtId="174" fontId="18" fillId="16" borderId="55" xfId="1" applyNumberFormat="1" applyFont="1" applyFill="1" applyBorder="1" applyAlignment="1">
      <alignment horizontal="right" vertical="center"/>
    </xf>
    <xf numFmtId="174" fontId="18" fillId="16" borderId="56" xfId="1" applyNumberFormat="1" applyFont="1" applyFill="1" applyBorder="1" applyAlignment="1">
      <alignment horizontal="right" vertical="center"/>
    </xf>
    <xf numFmtId="174" fontId="30" fillId="15" borderId="54" xfId="1" applyNumberFormat="1" applyFont="1" applyFill="1" applyBorder="1" applyAlignment="1">
      <alignment horizontal="right" vertical="center"/>
    </xf>
    <xf numFmtId="174" fontId="30" fillId="16" borderId="54" xfId="1" applyNumberFormat="1" applyFont="1" applyFill="1" applyBorder="1" applyAlignment="1">
      <alignment horizontal="right" vertical="center"/>
    </xf>
    <xf numFmtId="43" fontId="30" fillId="16" borderId="0" xfId="1" applyFont="1" applyFill="1" applyBorder="1" applyAlignment="1">
      <alignment horizontal="right" vertical="center"/>
    </xf>
    <xf numFmtId="43" fontId="30" fillId="15" borderId="0" xfId="1" applyFont="1" applyFill="1" applyBorder="1" applyAlignment="1">
      <alignment horizontal="right" vertical="center"/>
    </xf>
    <xf numFmtId="43" fontId="18" fillId="16" borderId="55" xfId="1" applyFont="1" applyFill="1" applyBorder="1" applyAlignment="1">
      <alignment horizontal="right" vertical="center"/>
    </xf>
    <xf numFmtId="43" fontId="27" fillId="2" borderId="58" xfId="1" applyFont="1" applyFill="1" applyBorder="1" applyAlignment="1">
      <alignment horizontal="right" vertical="center"/>
    </xf>
    <xf numFmtId="43" fontId="27" fillId="15" borderId="58" xfId="1" applyFont="1" applyFill="1" applyBorder="1" applyAlignment="1">
      <alignment horizontal="right" vertical="center"/>
    </xf>
    <xf numFmtId="43" fontId="17" fillId="2" borderId="59" xfId="1" applyFont="1" applyFill="1" applyBorder="1" applyAlignment="1">
      <alignment horizontal="right" vertical="center"/>
    </xf>
    <xf numFmtId="43" fontId="17" fillId="2" borderId="60" xfId="1" applyFont="1" applyFill="1" applyBorder="1" applyAlignment="1">
      <alignment horizontal="right" vertical="center"/>
    </xf>
    <xf numFmtId="43" fontId="27" fillId="2" borderId="62" xfId="1" applyFont="1" applyFill="1" applyBorder="1" applyAlignment="1">
      <alignment horizontal="right" vertical="center"/>
    </xf>
    <xf numFmtId="43" fontId="27" fillId="15" borderId="62" xfId="1" applyFont="1" applyFill="1" applyBorder="1" applyAlignment="1">
      <alignment horizontal="right" vertical="center"/>
    </xf>
    <xf numFmtId="43" fontId="17" fillId="2" borderId="63" xfId="1" applyFont="1" applyFill="1" applyBorder="1" applyAlignment="1">
      <alignment horizontal="right" vertical="center"/>
    </xf>
    <xf numFmtId="43" fontId="17" fillId="2" borderId="64" xfId="1" applyFont="1" applyFill="1" applyBorder="1" applyAlignment="1">
      <alignment horizontal="right" vertical="center"/>
    </xf>
    <xf numFmtId="43" fontId="27" fillId="15" borderId="0" xfId="1" applyFont="1" applyFill="1" applyBorder="1" applyAlignment="1">
      <alignment horizontal="right" vertical="center"/>
    </xf>
    <xf numFmtId="43" fontId="27" fillId="15" borderId="66" xfId="1" applyFont="1" applyFill="1" applyBorder="1" applyAlignment="1">
      <alignment horizontal="right" vertical="center"/>
    </xf>
    <xf numFmtId="43" fontId="27" fillId="15" borderId="56" xfId="1" applyFont="1" applyFill="1" applyBorder="1" applyAlignment="1">
      <alignment horizontal="right" vertical="center"/>
    </xf>
    <xf numFmtId="0" fontId="17" fillId="2" borderId="67" xfId="35" applyFont="1" applyFill="1" applyBorder="1" applyAlignment="1">
      <alignment horizontal="left" vertical="center"/>
    </xf>
    <xf numFmtId="43" fontId="27" fillId="2" borderId="67" xfId="1" applyFont="1" applyFill="1" applyBorder="1" applyAlignment="1">
      <alignment horizontal="right" vertical="center"/>
    </xf>
    <xf numFmtId="43" fontId="17" fillId="2" borderId="68" xfId="1" applyFont="1" applyFill="1" applyBorder="1" applyAlignment="1">
      <alignment horizontal="right" vertical="center"/>
    </xf>
    <xf numFmtId="43" fontId="17" fillId="2" borderId="69" xfId="1" applyFont="1" applyFill="1" applyBorder="1" applyAlignment="1">
      <alignment horizontal="right" vertical="center"/>
    </xf>
    <xf numFmtId="43" fontId="27" fillId="15" borderId="69" xfId="1" applyFont="1" applyFill="1" applyBorder="1" applyAlignment="1">
      <alignment horizontal="right" vertical="center"/>
    </xf>
    <xf numFmtId="168" fontId="17" fillId="2" borderId="70" xfId="4" applyNumberFormat="1" applyFont="1" applyFill="1" applyBorder="1" applyAlignment="1">
      <alignment horizontal="right" vertical="center"/>
    </xf>
    <xf numFmtId="0" fontId="1" fillId="2" borderId="67" xfId="35" applyFill="1" applyBorder="1" applyAlignment="1">
      <alignment horizontal="right" vertical="center"/>
    </xf>
  </cellXfs>
  <cellStyles count="37">
    <cellStyle name="Dezimal 2" xfId="25"/>
    <cellStyle name="Dezimal 2 2" xfId="29"/>
    <cellStyle name="Dezimal 2 3" xfId="27"/>
    <cellStyle name="Komma" xfId="1" builtinId="3"/>
    <cellStyle name="Komma 2" xfId="9"/>
    <cellStyle name="Komma 2 2" xfId="28"/>
    <cellStyle name="Komma 2 3" xfId="26"/>
    <cellStyle name="Komma 2 4" xfId="23"/>
    <cellStyle name="Komma 2 6" xfId="36"/>
    <cellStyle name="Komma 3" xfId="13"/>
    <cellStyle name="Link 2" xfId="24"/>
    <cellStyle name="Normal 2" xfId="7"/>
    <cellStyle name="Normal 2 2" xfId="30"/>
    <cellStyle name="Normal_Sheet1" xfId="3"/>
    <cellStyle name="Prozent" xfId="4" builtinId="5"/>
    <cellStyle name="Prozent 2" xfId="20"/>
    <cellStyle name="Prozent 3" xfId="21"/>
    <cellStyle name="Prozent 4" xfId="22"/>
    <cellStyle name="Prozent 5" xfId="15"/>
    <cellStyle name="Standard" xfId="0" builtinId="0"/>
    <cellStyle name="Standard 10" xfId="34"/>
    <cellStyle name="Standard 2" xfId="6"/>
    <cellStyle name="Standard 2 2" xfId="8"/>
    <cellStyle name="Standard 2 3" xfId="12"/>
    <cellStyle name="Standard 2 4" xfId="19"/>
    <cellStyle name="Standard 2 5" xfId="32"/>
    <cellStyle name="Standard 2 6" xfId="33"/>
    <cellStyle name="Standard 2 7" xfId="35"/>
    <cellStyle name="Standard 3" xfId="10"/>
    <cellStyle name="Standard 3 2" xfId="14"/>
    <cellStyle name="Standard 4" xfId="2"/>
    <cellStyle name="Standard 5" xfId="11"/>
    <cellStyle name="Standard 6" xfId="16"/>
    <cellStyle name="Standard 7" xfId="17"/>
    <cellStyle name="Standard 8" xfId="18"/>
    <cellStyle name="Standard 9" xfId="31"/>
    <cellStyle name="Standard_BFS_AR_Kantone" xfId="5"/>
  </cellStyles>
  <dxfs count="0"/>
  <tableStyles count="0" defaultTableStyle="TableStyleMedium9" defaultPivotStyle="PivotStyleLight16"/>
  <colors>
    <mruColors>
      <color rgb="FF501751"/>
      <color rgb="FF861A25"/>
      <color rgb="FF807328"/>
      <color rgb="FF004B86"/>
      <color rgb="FF329DA8"/>
      <color rgb="FFA3D3D8"/>
      <color rgb="FF1F497D"/>
      <color rgb="FF967496"/>
      <color rgb="FFBC8187"/>
      <color rgb="FFCCC7A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5"/>
            <c:spPr>
              <a:solidFill>
                <a:schemeClr val="accent1"/>
              </a:solidFill>
              <a:ln w="9525">
                <a:solidFill>
                  <a:schemeClr val="accent1"/>
                </a:solidFill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numRef>
              <c:f>Bevölkerungsentwicklung!$E$1:$J$1</c:f>
              <c:numCache>
                <c:formatCode>General</c:formatCode>
                <c:ptCount val="6"/>
                <c:pt idx="0">
                  <c:v>2025</c:v>
                </c:pt>
                <c:pt idx="1">
                  <c:v>2030</c:v>
                </c:pt>
                <c:pt idx="2">
                  <c:v>2035</c:v>
                </c:pt>
                <c:pt idx="3">
                  <c:v>2040</c:v>
                </c:pt>
                <c:pt idx="4">
                  <c:v>2045</c:v>
                </c:pt>
                <c:pt idx="5">
                  <c:v>2050</c:v>
                </c:pt>
              </c:numCache>
            </c:numRef>
          </c:cat>
          <c:val>
            <c:numRef>
              <c:f>Bevölkerungsentwicklung!$E$29:$J$29</c:f>
              <c:numCache>
                <c:formatCode>0.0%</c:formatCode>
                <c:ptCount val="6"/>
                <c:pt idx="0">
                  <c:v>4.2600465112799357E-2</c:v>
                </c:pt>
                <c:pt idx="1">
                  <c:v>4.1118474616256728E-2</c:v>
                </c:pt>
                <c:pt idx="2">
                  <c:v>3.4747840109462524E-2</c:v>
                </c:pt>
                <c:pt idx="3">
                  <c:v>2.6326786631800658E-2</c:v>
                </c:pt>
                <c:pt idx="4">
                  <c:v>2.1951867781375256E-2</c:v>
                </c:pt>
                <c:pt idx="5">
                  <c:v>2.0063175672276001E-2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9D8-46A6-BAD3-6C3B540BA4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747431008"/>
        <c:axId val="747421168"/>
      </c:lineChart>
      <c:catAx>
        <c:axId val="74743100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47421168"/>
        <c:crosses val="autoZero"/>
        <c:auto val="1"/>
        <c:lblAlgn val="ctr"/>
        <c:lblOffset val="100"/>
        <c:noMultiLvlLbl val="0"/>
      </c:catAx>
      <c:valAx>
        <c:axId val="7474211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74743100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CH" b="1"/>
              <a:t>Wegelängen nach Fahrtzweck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Wegelängen!$A$5</c:f>
              <c:strCache>
                <c:ptCount val="1"/>
                <c:pt idx="0">
                  <c:v>Arbeit</c:v>
                </c:pt>
              </c:strCache>
            </c:strRef>
          </c:tx>
          <c:spPr>
            <a:solidFill>
              <a:srgbClr val="861A2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(Wegelängen!$B$2,Wegelängen!$H$2,Wegelängen!$N$2,Wegelängen!$N$13,Wegelängen!$N$23)</c:f>
              <c:strCache>
                <c:ptCount val="5"/>
                <c:pt idx="0">
                  <c:v>2017</c:v>
                </c:pt>
                <c:pt idx="1">
                  <c:v>BASIS 2050</c:v>
                </c:pt>
                <c:pt idx="2">
                  <c:v>WWB 2050</c:v>
                </c:pt>
                <c:pt idx="3">
                  <c:v>NTG 2050</c:v>
                </c:pt>
                <c:pt idx="4">
                  <c:v>ITG 2050</c:v>
                </c:pt>
              </c:strCache>
            </c:strRef>
          </c:cat>
          <c:val>
            <c:numRef>
              <c:f>(Wegelängen!$F$5,Wegelängen!$L$5,Wegelängen!$R$5,Wegelängen!$R$16,Wegelängen!$R$26)</c:f>
              <c:numCache>
                <c:formatCode>0.0</c:formatCode>
                <c:ptCount val="5"/>
                <c:pt idx="0">
                  <c:v>12.100346707276891</c:v>
                </c:pt>
                <c:pt idx="1">
                  <c:v>11.693008159955863</c:v>
                </c:pt>
                <c:pt idx="2">
                  <c:v>12.304820648856754</c:v>
                </c:pt>
                <c:pt idx="3">
                  <c:v>11.426252728986544</c:v>
                </c:pt>
                <c:pt idx="4">
                  <c:v>10.798545718388379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103-4EDD-AC27-642CDB5F7DDD}"/>
            </c:ext>
          </c:extLst>
        </c:ser>
        <c:ser>
          <c:idx val="1"/>
          <c:order val="1"/>
          <c:tx>
            <c:strRef>
              <c:f>Wegelängen!$A$6</c:f>
              <c:strCache>
                <c:ptCount val="1"/>
                <c:pt idx="0">
                  <c:v>Bildung</c:v>
                </c:pt>
              </c:strCache>
            </c:strRef>
          </c:tx>
          <c:spPr>
            <a:solidFill>
              <a:srgbClr val="50175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(Wegelängen!$B$2,Wegelängen!$H$2,Wegelängen!$N$2,Wegelängen!$N$13,Wegelängen!$N$23)</c:f>
              <c:strCache>
                <c:ptCount val="5"/>
                <c:pt idx="0">
                  <c:v>2017</c:v>
                </c:pt>
                <c:pt idx="1">
                  <c:v>BASIS 2050</c:v>
                </c:pt>
                <c:pt idx="2">
                  <c:v>WWB 2050</c:v>
                </c:pt>
                <c:pt idx="3">
                  <c:v>NTG 2050</c:v>
                </c:pt>
                <c:pt idx="4">
                  <c:v>ITG 2050</c:v>
                </c:pt>
              </c:strCache>
            </c:strRef>
          </c:cat>
          <c:val>
            <c:numRef>
              <c:f>(Wegelängen!$F$6,Wegelängen!$L$6,Wegelängen!$R$6,Wegelängen!$R$17,Wegelängen!$R$27)</c:f>
              <c:numCache>
                <c:formatCode>0.0</c:formatCode>
                <c:ptCount val="5"/>
                <c:pt idx="0">
                  <c:v>6.3780723178954233</c:v>
                </c:pt>
                <c:pt idx="1">
                  <c:v>5.876551486999614</c:v>
                </c:pt>
                <c:pt idx="2">
                  <c:v>5.9850994413153664</c:v>
                </c:pt>
                <c:pt idx="3">
                  <c:v>5.7821512319626072</c:v>
                </c:pt>
                <c:pt idx="4">
                  <c:v>5.831489947462579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103-4EDD-AC27-642CDB5F7DDD}"/>
            </c:ext>
          </c:extLst>
        </c:ser>
        <c:ser>
          <c:idx val="2"/>
          <c:order val="2"/>
          <c:tx>
            <c:strRef>
              <c:f>Wegelängen!$A$7</c:f>
              <c:strCache>
                <c:ptCount val="1"/>
                <c:pt idx="0">
                  <c:v>Einkaufen</c:v>
                </c:pt>
              </c:strCache>
            </c:strRef>
          </c:tx>
          <c:spPr>
            <a:solidFill>
              <a:srgbClr val="807328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(Wegelängen!$B$2,Wegelängen!$H$2,Wegelängen!$N$2,Wegelängen!$N$13,Wegelängen!$N$23)</c:f>
              <c:strCache>
                <c:ptCount val="5"/>
                <c:pt idx="0">
                  <c:v>2017</c:v>
                </c:pt>
                <c:pt idx="1">
                  <c:v>BASIS 2050</c:v>
                </c:pt>
                <c:pt idx="2">
                  <c:v>WWB 2050</c:v>
                </c:pt>
                <c:pt idx="3">
                  <c:v>NTG 2050</c:v>
                </c:pt>
                <c:pt idx="4">
                  <c:v>ITG 2050</c:v>
                </c:pt>
              </c:strCache>
            </c:strRef>
          </c:cat>
          <c:val>
            <c:numRef>
              <c:f>(Wegelängen!$F$7,Wegelängen!$L$7,Wegelängen!$R$7,Wegelängen!$R$18,Wegelängen!$R$28)</c:f>
              <c:numCache>
                <c:formatCode>0.0</c:formatCode>
                <c:ptCount val="5"/>
                <c:pt idx="0">
                  <c:v>5.7191015492092498</c:v>
                </c:pt>
                <c:pt idx="1">
                  <c:v>5.6799824319328902</c:v>
                </c:pt>
                <c:pt idx="2">
                  <c:v>5.8869840783421346</c:v>
                </c:pt>
                <c:pt idx="3">
                  <c:v>5.5983475948373904</c:v>
                </c:pt>
                <c:pt idx="4">
                  <c:v>5.5833932328486586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103-4EDD-AC27-642CDB5F7DDD}"/>
            </c:ext>
          </c:extLst>
        </c:ser>
        <c:ser>
          <c:idx val="3"/>
          <c:order val="3"/>
          <c:tx>
            <c:strRef>
              <c:f>Wegelängen!$A$8</c:f>
              <c:strCache>
                <c:ptCount val="1"/>
                <c:pt idx="0">
                  <c:v>Nutzfahrt</c:v>
                </c:pt>
              </c:strCache>
            </c:strRef>
          </c:tx>
          <c:spPr>
            <a:solidFill>
              <a:srgbClr val="329DA8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(Wegelängen!$B$2,Wegelängen!$H$2,Wegelängen!$N$2,Wegelängen!$N$13,Wegelängen!$N$23)</c:f>
              <c:strCache>
                <c:ptCount val="5"/>
                <c:pt idx="0">
                  <c:v>2017</c:v>
                </c:pt>
                <c:pt idx="1">
                  <c:v>BASIS 2050</c:v>
                </c:pt>
                <c:pt idx="2">
                  <c:v>WWB 2050</c:v>
                </c:pt>
                <c:pt idx="3">
                  <c:v>NTG 2050</c:v>
                </c:pt>
                <c:pt idx="4">
                  <c:v>ITG 2050</c:v>
                </c:pt>
              </c:strCache>
            </c:strRef>
          </c:cat>
          <c:val>
            <c:numRef>
              <c:f>(Wegelängen!$F$8,Wegelängen!$L$8,Wegelängen!$R$8,Wegelängen!$R$19,Wegelängen!$R$29)</c:f>
              <c:numCache>
                <c:formatCode>0.0</c:formatCode>
                <c:ptCount val="5"/>
                <c:pt idx="0">
                  <c:v>21.150672971910119</c:v>
                </c:pt>
                <c:pt idx="1">
                  <c:v>21.387033385424065</c:v>
                </c:pt>
                <c:pt idx="2">
                  <c:v>23.830639340884353</c:v>
                </c:pt>
                <c:pt idx="3">
                  <c:v>21.224029846002068</c:v>
                </c:pt>
                <c:pt idx="4">
                  <c:v>20.167659814499633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103-4EDD-AC27-642CDB5F7DDD}"/>
            </c:ext>
          </c:extLst>
        </c:ser>
        <c:ser>
          <c:idx val="4"/>
          <c:order val="4"/>
          <c:tx>
            <c:strRef>
              <c:f>Wegelängen!$A$9</c:f>
              <c:strCache>
                <c:ptCount val="1"/>
                <c:pt idx="0">
                  <c:v>Freizeit </c:v>
                </c:pt>
              </c:strCache>
            </c:strRef>
          </c:tx>
          <c:spPr>
            <a:solidFill>
              <a:srgbClr val="004B8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(Wegelängen!$B$2,Wegelängen!$H$2,Wegelängen!$N$2,Wegelängen!$N$13,Wegelängen!$N$23)</c:f>
              <c:strCache>
                <c:ptCount val="5"/>
                <c:pt idx="0">
                  <c:v>2017</c:v>
                </c:pt>
                <c:pt idx="1">
                  <c:v>BASIS 2050</c:v>
                </c:pt>
                <c:pt idx="2">
                  <c:v>WWB 2050</c:v>
                </c:pt>
                <c:pt idx="3">
                  <c:v>NTG 2050</c:v>
                </c:pt>
                <c:pt idx="4">
                  <c:v>ITG 2050</c:v>
                </c:pt>
              </c:strCache>
            </c:strRef>
          </c:cat>
          <c:val>
            <c:numRef>
              <c:f>(Wegelängen!$F$9,Wegelängen!$L$9,Wegelängen!$R$9,Wegelängen!$R$20,Wegelängen!$R$30)</c:f>
              <c:numCache>
                <c:formatCode>0.0</c:formatCode>
                <c:ptCount val="5"/>
                <c:pt idx="0">
                  <c:v>8.284549918296177</c:v>
                </c:pt>
                <c:pt idx="1">
                  <c:v>7.9656417617500708</c:v>
                </c:pt>
                <c:pt idx="2">
                  <c:v>8.3358012597069102</c:v>
                </c:pt>
                <c:pt idx="3">
                  <c:v>7.7549203319019826</c:v>
                </c:pt>
                <c:pt idx="4">
                  <c:v>7.7402589225697014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6103-4EDD-AC27-642CDB5F7D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53678640"/>
        <c:axId val="1153678968"/>
      </c:barChart>
      <c:catAx>
        <c:axId val="11536786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153678968"/>
        <c:crosses val="autoZero"/>
        <c:auto val="1"/>
        <c:lblAlgn val="ctr"/>
        <c:lblOffset val="100"/>
        <c:noMultiLvlLbl val="0"/>
      </c:catAx>
      <c:valAx>
        <c:axId val="1153678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153678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de-DE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de-CH" b="1"/>
              <a:t>Wegelängen nach Verkehrsmittel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tx>
            <c:strRef>
              <c:f>Wegelängen!$B$4</c:f>
              <c:strCache>
                <c:ptCount val="1"/>
                <c:pt idx="0">
                  <c:v>FUSS</c:v>
                </c:pt>
              </c:strCache>
            </c:strRef>
          </c:tx>
          <c:spPr>
            <a:solidFill>
              <a:srgbClr val="50175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(Wegelängen!$B$2,Wegelängen!$H$2,Wegelängen!$N$2,Wegelängen!$N$13,Wegelängen!$N$23)</c:f>
              <c:strCache>
                <c:ptCount val="5"/>
                <c:pt idx="0">
                  <c:v>2017</c:v>
                </c:pt>
                <c:pt idx="1">
                  <c:v>BASIS 2050</c:v>
                </c:pt>
                <c:pt idx="2">
                  <c:v>WWB 2050</c:v>
                </c:pt>
                <c:pt idx="3">
                  <c:v>NTG 2050</c:v>
                </c:pt>
                <c:pt idx="4">
                  <c:v>ITG 2050</c:v>
                </c:pt>
              </c:strCache>
            </c:strRef>
          </c:cat>
          <c:val>
            <c:numRef>
              <c:f>(Wegelängen!$B$10,Wegelängen!$H$10,Wegelängen!$N$10,Wegelängen!$N$21,Wegelängen!$N$31)</c:f>
              <c:numCache>
                <c:formatCode>0.0</c:formatCode>
                <c:ptCount val="5"/>
                <c:pt idx="0">
                  <c:v>1.1591433853893418</c:v>
                </c:pt>
                <c:pt idx="1">
                  <c:v>1.1476222987920177</c:v>
                </c:pt>
                <c:pt idx="2">
                  <c:v>1.1558068323305641</c:v>
                </c:pt>
                <c:pt idx="3">
                  <c:v>1.1496690626658692</c:v>
                </c:pt>
                <c:pt idx="4">
                  <c:v>1.1736492152555227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3F9-45FC-9209-165D5BDF1E4B}"/>
            </c:ext>
          </c:extLst>
        </c:ser>
        <c:ser>
          <c:idx val="1"/>
          <c:order val="1"/>
          <c:tx>
            <c:strRef>
              <c:f>Wegelängen!$C$4</c:f>
              <c:strCache>
                <c:ptCount val="1"/>
                <c:pt idx="0">
                  <c:v>VELO</c:v>
                </c:pt>
              </c:strCache>
            </c:strRef>
          </c:tx>
          <c:spPr>
            <a:solidFill>
              <a:srgbClr val="861A25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(Wegelängen!$B$2,Wegelängen!$H$2,Wegelängen!$N$2,Wegelängen!$N$13,Wegelängen!$N$23)</c:f>
              <c:strCache>
                <c:ptCount val="5"/>
                <c:pt idx="0">
                  <c:v>2017</c:v>
                </c:pt>
                <c:pt idx="1">
                  <c:v>BASIS 2050</c:v>
                </c:pt>
                <c:pt idx="2">
                  <c:v>WWB 2050</c:v>
                </c:pt>
                <c:pt idx="3">
                  <c:v>NTG 2050</c:v>
                </c:pt>
                <c:pt idx="4">
                  <c:v>ITG 2050</c:v>
                </c:pt>
              </c:strCache>
            </c:strRef>
          </c:cat>
          <c:val>
            <c:numRef>
              <c:f>(Wegelängen!$C$10,Wegelängen!$I$10,Wegelängen!$O$10,Wegelängen!$O$21,Wegelängen!$O$31)</c:f>
              <c:numCache>
                <c:formatCode>0.0</c:formatCode>
                <c:ptCount val="5"/>
                <c:pt idx="0">
                  <c:v>2.8507932012139876</c:v>
                </c:pt>
                <c:pt idx="1">
                  <c:v>3.222257658181753</c:v>
                </c:pt>
                <c:pt idx="2">
                  <c:v>3.0291228447187639</c:v>
                </c:pt>
                <c:pt idx="3">
                  <c:v>3.4153936311067232</c:v>
                </c:pt>
                <c:pt idx="4">
                  <c:v>3.2325505412488016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3F9-45FC-9209-165D5BDF1E4B}"/>
            </c:ext>
          </c:extLst>
        </c:ser>
        <c:ser>
          <c:idx val="2"/>
          <c:order val="2"/>
          <c:tx>
            <c:strRef>
              <c:f>Wegelängen!$D$4</c:f>
              <c:strCache>
                <c:ptCount val="1"/>
                <c:pt idx="0">
                  <c:v>PW</c:v>
                </c:pt>
              </c:strCache>
            </c:strRef>
          </c:tx>
          <c:spPr>
            <a:solidFill>
              <a:srgbClr val="807328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(Wegelängen!$B$2,Wegelängen!$H$2,Wegelängen!$N$2,Wegelängen!$N$13,Wegelängen!$N$23)</c:f>
              <c:strCache>
                <c:ptCount val="5"/>
                <c:pt idx="0">
                  <c:v>2017</c:v>
                </c:pt>
                <c:pt idx="1">
                  <c:v>BASIS 2050</c:v>
                </c:pt>
                <c:pt idx="2">
                  <c:v>WWB 2050</c:v>
                </c:pt>
                <c:pt idx="3">
                  <c:v>NTG 2050</c:v>
                </c:pt>
                <c:pt idx="4">
                  <c:v>ITG 2050</c:v>
                </c:pt>
              </c:strCache>
            </c:strRef>
          </c:cat>
          <c:val>
            <c:numRef>
              <c:f>(Wegelängen!$D$10,Wegelängen!$J$10,Wegelängen!$P$10,Wegelängen!$P$21,Wegelängen!$P$31)</c:f>
              <c:numCache>
                <c:formatCode>0.0</c:formatCode>
                <c:ptCount val="5"/>
                <c:pt idx="0">
                  <c:v>12.970164905576098</c:v>
                </c:pt>
                <c:pt idx="1">
                  <c:v>12.458466027120792</c:v>
                </c:pt>
                <c:pt idx="2">
                  <c:v>12.961651213929953</c:v>
                </c:pt>
                <c:pt idx="3">
                  <c:v>12.258184828744056</c:v>
                </c:pt>
                <c:pt idx="4">
                  <c:v>12.372012985801941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3F9-45FC-9209-165D5BDF1E4B}"/>
            </c:ext>
          </c:extLst>
        </c:ser>
        <c:ser>
          <c:idx val="3"/>
          <c:order val="3"/>
          <c:tx>
            <c:strRef>
              <c:f>Wegelängen!$E$4</c:f>
              <c:strCache>
                <c:ptCount val="1"/>
                <c:pt idx="0">
                  <c:v>ÖV</c:v>
                </c:pt>
              </c:strCache>
            </c:strRef>
          </c:tx>
          <c:spPr>
            <a:solidFill>
              <a:srgbClr val="004B86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de-D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layout/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(Wegelängen!$B$2,Wegelängen!$H$2,Wegelängen!$N$2,Wegelängen!$N$13,Wegelängen!$N$23)</c:f>
              <c:strCache>
                <c:ptCount val="5"/>
                <c:pt idx="0">
                  <c:v>2017</c:v>
                </c:pt>
                <c:pt idx="1">
                  <c:v>BASIS 2050</c:v>
                </c:pt>
                <c:pt idx="2">
                  <c:v>WWB 2050</c:v>
                </c:pt>
                <c:pt idx="3">
                  <c:v>NTG 2050</c:v>
                </c:pt>
                <c:pt idx="4">
                  <c:v>ITG 2050</c:v>
                </c:pt>
              </c:strCache>
            </c:strRef>
          </c:cat>
          <c:val>
            <c:numRef>
              <c:f>(Wegelängen!$E$10,Wegelängen!$K$10,Wegelängen!$Q$10,Wegelängen!$Q$21,Wegelängen!$Q$31)</c:f>
              <c:numCache>
                <c:formatCode>0.0</c:formatCode>
                <c:ptCount val="5"/>
                <c:pt idx="0">
                  <c:v>19.426009941247635</c:v>
                </c:pt>
                <c:pt idx="1">
                  <c:v>19.872048243401263</c:v>
                </c:pt>
                <c:pt idx="2">
                  <c:v>20.29500339957163</c:v>
                </c:pt>
                <c:pt idx="3">
                  <c:v>19.4788534599824</c:v>
                </c:pt>
                <c:pt idx="4">
                  <c:v>17.599363753700651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3F9-45FC-9209-165D5BDF1E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153678640"/>
        <c:axId val="1153678968"/>
      </c:barChart>
      <c:catAx>
        <c:axId val="115367864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153678968"/>
        <c:crosses val="autoZero"/>
        <c:auto val="1"/>
        <c:lblAlgn val="ctr"/>
        <c:lblOffset val="100"/>
        <c:noMultiLvlLbl val="0"/>
      </c:catAx>
      <c:valAx>
        <c:axId val="1153678968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de-DE"/>
          </a:p>
        </c:txPr>
        <c:crossAx val="11536786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de-D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de-DE"/>
    </a:p>
  </c:txPr>
  <c:printSettings>
    <c:headerFooter/>
    <c:pageMargins b="0.78740157499999996" l="0.7" r="0.7" t="0.78740157499999996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3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9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56590</xdr:colOff>
      <xdr:row>0</xdr:row>
      <xdr:rowOff>97491</xdr:rowOff>
    </xdr:from>
    <xdr:to>
      <xdr:col>18</xdr:col>
      <xdr:colOff>536762</xdr:colOff>
      <xdr:row>14</xdr:row>
      <xdr:rowOff>173691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146423</xdr:colOff>
      <xdr:row>10</xdr:row>
      <xdr:rowOff>82175</xdr:rowOff>
    </xdr:from>
    <xdr:to>
      <xdr:col>6</xdr:col>
      <xdr:colOff>209177</xdr:colOff>
      <xdr:row>47</xdr:row>
      <xdr:rowOff>33130</xdr:rowOff>
    </xdr:to>
    <xdr:graphicFrame macro="">
      <xdr:nvGraphicFramePr>
        <xdr:cNvPr id="2" name="Diagramm 1">
          <a:extLst>
            <a:ext uri="{FF2B5EF4-FFF2-40B4-BE49-F238E27FC236}">
              <a16:creationId xmlns:a16="http://schemas.microsoft.com/office/drawing/2014/main" id="{00000000-0008-0000-17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321235</xdr:colOff>
      <xdr:row>10</xdr:row>
      <xdr:rowOff>74705</xdr:rowOff>
    </xdr:from>
    <xdr:to>
      <xdr:col>11</xdr:col>
      <xdr:colOff>1131048</xdr:colOff>
      <xdr:row>47</xdr:row>
      <xdr:rowOff>49696</xdr:rowOff>
    </xdr:to>
    <xdr:graphicFrame macro="">
      <xdr:nvGraphicFramePr>
        <xdr:cNvPr id="3" name="Diagramm 2">
          <a:extLst>
            <a:ext uri="{FF2B5EF4-FFF2-40B4-BE49-F238E27FC236}">
              <a16:creationId xmlns:a16="http://schemas.microsoft.com/office/drawing/2014/main" id="{00000000-0008-0000-17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110"/>
  <sheetViews>
    <sheetView zoomScaleNormal="100" workbookViewId="0">
      <selection activeCell="O10" sqref="O10"/>
    </sheetView>
  </sheetViews>
  <sheetFormatPr baseColWidth="10" defaultColWidth="11.42578125" defaultRowHeight="12.75" x14ac:dyDescent="0.25"/>
  <cols>
    <col min="1" max="1" width="37.140625" style="40" customWidth="1"/>
    <col min="2" max="2" width="12.28515625" style="40" customWidth="1"/>
    <col min="3" max="3" width="0.7109375" style="44" customWidth="1"/>
    <col min="4" max="4" width="12.28515625" style="128" customWidth="1"/>
    <col min="5" max="9" width="12.28515625" style="40" customWidth="1"/>
    <col min="10" max="10" width="0.7109375" style="44" customWidth="1"/>
    <col min="11" max="12" width="14" style="40" customWidth="1"/>
    <col min="13" max="16384" width="11.42578125" style="40"/>
  </cols>
  <sheetData>
    <row r="1" spans="1:13" ht="24" customHeight="1" x14ac:dyDescent="0.25">
      <c r="A1" s="129" t="s">
        <v>0</v>
      </c>
      <c r="B1" s="130">
        <v>2017</v>
      </c>
      <c r="C1" s="130"/>
      <c r="D1" s="131">
        <v>2025</v>
      </c>
      <c r="E1" s="131">
        <v>2030</v>
      </c>
      <c r="F1" s="131">
        <v>2035</v>
      </c>
      <c r="G1" s="131">
        <v>2040</v>
      </c>
      <c r="H1" s="131">
        <v>2045</v>
      </c>
      <c r="I1" s="131">
        <v>2050</v>
      </c>
      <c r="J1" s="131"/>
      <c r="K1" s="131" t="s">
        <v>124</v>
      </c>
      <c r="L1" s="132" t="s">
        <v>94</v>
      </c>
    </row>
    <row r="2" spans="1:13" s="44" customFormat="1" ht="3.75" customHeight="1" x14ac:dyDescent="0.25">
      <c r="A2" s="41"/>
      <c r="B2" s="42"/>
      <c r="C2" s="42"/>
      <c r="D2" s="43"/>
      <c r="E2" s="42"/>
      <c r="F2" s="42"/>
      <c r="G2" s="42"/>
      <c r="H2" s="42"/>
      <c r="I2" s="42"/>
      <c r="J2" s="42"/>
      <c r="K2" s="42"/>
      <c r="L2" s="133"/>
      <c r="M2" s="40"/>
    </row>
    <row r="3" spans="1:13" ht="15" x14ac:dyDescent="0.25">
      <c r="A3" s="129" t="s">
        <v>95</v>
      </c>
      <c r="B3" s="130"/>
      <c r="C3" s="130"/>
      <c r="D3" s="130"/>
      <c r="E3" s="130"/>
      <c r="F3" s="130"/>
      <c r="G3" s="130"/>
      <c r="H3" s="130"/>
      <c r="I3" s="130"/>
      <c r="J3" s="130"/>
      <c r="K3" s="130"/>
      <c r="L3" s="134"/>
    </row>
    <row r="4" spans="1:13" ht="15" x14ac:dyDescent="0.25">
      <c r="A4" s="135" t="s">
        <v>96</v>
      </c>
      <c r="B4" s="136">
        <v>4.0248531320000005</v>
      </c>
      <c r="C4" s="137"/>
      <c r="D4" s="136">
        <v>4.1906918179999995</v>
      </c>
      <c r="E4" s="136">
        <v>4.2907838059999994</v>
      </c>
      <c r="F4" s="136">
        <v>4.355038618</v>
      </c>
      <c r="G4" s="136">
        <v>4.3827781239999997</v>
      </c>
      <c r="H4" s="136">
        <v>4.3900540599999998</v>
      </c>
      <c r="I4" s="136">
        <v>4.3861607960000004</v>
      </c>
      <c r="J4" s="137"/>
      <c r="K4" s="136">
        <v>0.36130766399999992</v>
      </c>
      <c r="L4" s="138">
        <v>8.9769154836331022E-2</v>
      </c>
    </row>
    <row r="5" spans="1:13" ht="15" x14ac:dyDescent="0.25">
      <c r="A5" s="135" t="s">
        <v>97</v>
      </c>
      <c r="B5" s="136">
        <v>5.8927183379999999</v>
      </c>
      <c r="C5" s="137"/>
      <c r="D5" s="136">
        <v>6.1259312339999994</v>
      </c>
      <c r="E5" s="136">
        <v>6.2682507759999995</v>
      </c>
      <c r="F5" s="136">
        <v>6.3895323320000008</v>
      </c>
      <c r="G5" s="136">
        <v>6.4198487320000002</v>
      </c>
      <c r="H5" s="136">
        <v>6.4426338999999997</v>
      </c>
      <c r="I5" s="136">
        <v>6.4349032180000005</v>
      </c>
      <c r="J5" s="137"/>
      <c r="K5" s="136">
        <v>0.54218488000000065</v>
      </c>
      <c r="L5" s="138">
        <v>9.2009298408791629E-2</v>
      </c>
    </row>
    <row r="6" spans="1:13" ht="15" x14ac:dyDescent="0.25">
      <c r="A6" s="139" t="s">
        <v>98</v>
      </c>
      <c r="B6" s="136">
        <v>4.0201381339999998</v>
      </c>
      <c r="C6" s="137"/>
      <c r="D6" s="136">
        <v>4.3139519179999999</v>
      </c>
      <c r="E6" s="136">
        <v>4.5537705979999998</v>
      </c>
      <c r="F6" s="136">
        <v>4.7839199419999998</v>
      </c>
      <c r="G6" s="136">
        <v>4.9813275739999998</v>
      </c>
      <c r="H6" s="136">
        <v>5.1634892479999994</v>
      </c>
      <c r="I6" s="136">
        <v>5.3422762280000002</v>
      </c>
      <c r="J6" s="137"/>
      <c r="K6" s="136">
        <v>1.3221380940000005</v>
      </c>
      <c r="L6" s="138">
        <v>0.32887877230339979</v>
      </c>
    </row>
    <row r="7" spans="1:13" ht="14.25" x14ac:dyDescent="0.25">
      <c r="A7" s="140" t="s">
        <v>99</v>
      </c>
      <c r="B7" s="141">
        <v>0.56748311800000006</v>
      </c>
      <c r="C7" s="142"/>
      <c r="D7" s="143">
        <v>0.60981438599999993</v>
      </c>
      <c r="E7" s="143">
        <v>0.645125014</v>
      </c>
      <c r="F7" s="143">
        <v>0.68015641199999999</v>
      </c>
      <c r="G7" s="143">
        <v>0.71076002000000005</v>
      </c>
      <c r="H7" s="143">
        <v>0.73906596400000002</v>
      </c>
      <c r="I7" s="143">
        <v>0.76708470000000006</v>
      </c>
      <c r="J7" s="142"/>
      <c r="K7" s="143">
        <v>0.199601582</v>
      </c>
      <c r="L7" s="144">
        <v>0.35173131264849361</v>
      </c>
    </row>
    <row r="8" spans="1:13" ht="14.25" x14ac:dyDescent="0.25">
      <c r="A8" s="140" t="s">
        <v>100</v>
      </c>
      <c r="B8" s="141">
        <v>2.4589632039999998</v>
      </c>
      <c r="C8" s="142"/>
      <c r="D8" s="143">
        <v>2.636505616</v>
      </c>
      <c r="E8" s="143">
        <v>2.7821280500000003</v>
      </c>
      <c r="F8" s="143">
        <v>2.9201394720000002</v>
      </c>
      <c r="G8" s="143">
        <v>3.0375676540000001</v>
      </c>
      <c r="H8" s="143">
        <v>3.1451110940000002</v>
      </c>
      <c r="I8" s="143">
        <v>3.2501255080000004</v>
      </c>
      <c r="J8" s="142"/>
      <c r="K8" s="143">
        <v>0.79116230400000065</v>
      </c>
      <c r="L8" s="144">
        <v>0.32174629645251118</v>
      </c>
    </row>
    <row r="9" spans="1:13" ht="14.25" x14ac:dyDescent="0.25">
      <c r="A9" s="145" t="s">
        <v>101</v>
      </c>
      <c r="B9" s="141">
        <v>0.99369181200000001</v>
      </c>
      <c r="C9" s="142"/>
      <c r="D9" s="143">
        <v>1.0676319160000001</v>
      </c>
      <c r="E9" s="143">
        <v>1.126517534</v>
      </c>
      <c r="F9" s="143">
        <v>1.1836240579999999</v>
      </c>
      <c r="G9" s="143">
        <v>1.2329999</v>
      </c>
      <c r="H9" s="143">
        <v>1.27931219</v>
      </c>
      <c r="I9" s="143">
        <v>1.32506602</v>
      </c>
      <c r="J9" s="142"/>
      <c r="K9" s="143">
        <v>0.33137420799999995</v>
      </c>
      <c r="L9" s="144">
        <v>0.33347784896510746</v>
      </c>
    </row>
    <row r="10" spans="1:13" ht="14.25" x14ac:dyDescent="0.25">
      <c r="A10" s="140" t="s">
        <v>102</v>
      </c>
      <c r="B10" s="141">
        <v>4.584005866</v>
      </c>
      <c r="C10" s="142"/>
      <c r="D10" s="143">
        <v>4.7775510820000004</v>
      </c>
      <c r="E10" s="143">
        <v>4.9119414020000001</v>
      </c>
      <c r="F10" s="143">
        <v>5.0110710580000006</v>
      </c>
      <c r="G10" s="143">
        <v>5.070686426</v>
      </c>
      <c r="H10" s="143">
        <v>5.1085497520000001</v>
      </c>
      <c r="I10" s="143">
        <v>5.136629772</v>
      </c>
      <c r="J10" s="142"/>
      <c r="K10" s="143">
        <v>0.552623906</v>
      </c>
      <c r="L10" s="144">
        <v>0.12055479904571309</v>
      </c>
    </row>
    <row r="11" spans="1:13" s="44" customFormat="1" ht="3.75" customHeight="1" x14ac:dyDescent="0.25">
      <c r="A11" s="146"/>
      <c r="B11" s="147"/>
      <c r="C11" s="147"/>
      <c r="D11" s="147"/>
      <c r="E11" s="147"/>
      <c r="F11" s="147"/>
      <c r="G11" s="147"/>
      <c r="H11" s="147"/>
      <c r="I11" s="147"/>
      <c r="J11" s="147"/>
      <c r="K11" s="147"/>
      <c r="L11" s="148"/>
      <c r="M11" s="40"/>
    </row>
    <row r="12" spans="1:13" ht="15" x14ac:dyDescent="0.25">
      <c r="A12" s="129" t="s">
        <v>103</v>
      </c>
      <c r="B12" s="149"/>
      <c r="C12" s="149"/>
      <c r="D12" s="149"/>
      <c r="E12" s="149"/>
      <c r="F12" s="149"/>
      <c r="G12" s="149"/>
      <c r="H12" s="149"/>
      <c r="I12" s="149"/>
      <c r="J12" s="149"/>
      <c r="K12" s="149"/>
      <c r="L12" s="150"/>
    </row>
    <row r="13" spans="1:13" ht="15" x14ac:dyDescent="0.25">
      <c r="A13" s="140" t="s">
        <v>31</v>
      </c>
      <c r="B13" s="141">
        <v>8.734745181000001</v>
      </c>
      <c r="C13" s="151">
        <v>0</v>
      </c>
      <c r="D13" s="141">
        <v>8.3400099319999992</v>
      </c>
      <c r="E13" s="141">
        <v>8.1829643530000009</v>
      </c>
      <c r="F13" s="141">
        <v>8.0315780399999994</v>
      </c>
      <c r="G13" s="141">
        <v>7.8779156670000008</v>
      </c>
      <c r="H13" s="141">
        <v>7.7578879720000007</v>
      </c>
      <c r="I13" s="141">
        <v>7.6417061410000011</v>
      </c>
      <c r="J13" s="137" t="e">
        <v>#REF!</v>
      </c>
      <c r="K13" s="143">
        <v>-1.0930390399999999</v>
      </c>
      <c r="L13" s="144">
        <v>-0.12513691210793432</v>
      </c>
    </row>
    <row r="14" spans="1:13" ht="15" x14ac:dyDescent="0.25">
      <c r="A14" s="140" t="s">
        <v>32</v>
      </c>
      <c r="B14" s="141">
        <v>2.1548477800000003</v>
      </c>
      <c r="C14" s="151">
        <v>0</v>
      </c>
      <c r="D14" s="141">
        <v>2.2687238949999995</v>
      </c>
      <c r="E14" s="141">
        <v>2.3365632119999997</v>
      </c>
      <c r="F14" s="141">
        <v>2.3753798299999995</v>
      </c>
      <c r="G14" s="141">
        <v>2.3940399730000004</v>
      </c>
      <c r="H14" s="141">
        <v>2.4140963819999999</v>
      </c>
      <c r="I14" s="141">
        <v>2.4341972050000003</v>
      </c>
      <c r="J14" s="137" t="e">
        <v>#REF!</v>
      </c>
      <c r="K14" s="143">
        <v>0.27934942499999993</v>
      </c>
      <c r="L14" s="144">
        <v>0.12963766053117678</v>
      </c>
    </row>
    <row r="15" spans="1:13" ht="15" x14ac:dyDescent="0.25">
      <c r="A15" s="145" t="s">
        <v>34</v>
      </c>
      <c r="B15" s="141">
        <v>0.91289082499999996</v>
      </c>
      <c r="C15" s="151">
        <v>0</v>
      </c>
      <c r="D15" s="141">
        <v>0.90987567299999994</v>
      </c>
      <c r="E15" s="141">
        <v>0.90260496000000001</v>
      </c>
      <c r="F15" s="141">
        <v>0.89471901899999995</v>
      </c>
      <c r="G15" s="141">
        <v>0.88639955100000001</v>
      </c>
      <c r="H15" s="141">
        <v>0.88023945299999995</v>
      </c>
      <c r="I15" s="141">
        <v>0.87987448999999995</v>
      </c>
      <c r="J15" s="137" t="e">
        <v>#REF!</v>
      </c>
      <c r="K15" s="143">
        <v>-3.3016335000000008E-2</v>
      </c>
      <c r="L15" s="144">
        <v>-3.6166794643817356E-2</v>
      </c>
    </row>
    <row r="16" spans="1:13" ht="15" x14ac:dyDescent="0.25">
      <c r="A16" s="140" t="s">
        <v>33</v>
      </c>
      <c r="B16" s="141">
        <v>5.939868616</v>
      </c>
      <c r="C16" s="151">
        <v>0</v>
      </c>
      <c r="D16" s="141">
        <v>5.9694442569999993</v>
      </c>
      <c r="E16" s="141">
        <v>6.0599167880000007</v>
      </c>
      <c r="F16" s="141">
        <v>6.2403801560000014</v>
      </c>
      <c r="G16" s="141">
        <v>6.4158116740000004</v>
      </c>
      <c r="H16" s="141">
        <v>6.6185539859999993</v>
      </c>
      <c r="I16" s="141">
        <v>6.8305750789999999</v>
      </c>
      <c r="J16" s="137" t="e">
        <v>#REF!</v>
      </c>
      <c r="K16" s="143">
        <v>0.89070646299999989</v>
      </c>
      <c r="L16" s="144">
        <v>0.14995389975474163</v>
      </c>
    </row>
    <row r="17" spans="1:14" ht="15" x14ac:dyDescent="0.25">
      <c r="A17" s="140" t="s">
        <v>104</v>
      </c>
      <c r="B17" s="141">
        <v>14.436901438000001</v>
      </c>
      <c r="C17" s="151">
        <v>0</v>
      </c>
      <c r="D17" s="141">
        <v>16.052735548999998</v>
      </c>
      <c r="E17" s="141">
        <v>17.286027237999999</v>
      </c>
      <c r="F17" s="141">
        <v>18.383141650000002</v>
      </c>
      <c r="G17" s="141">
        <v>19.176885722999998</v>
      </c>
      <c r="H17" s="141">
        <v>19.843175705</v>
      </c>
      <c r="I17" s="141">
        <v>20.302175081999998</v>
      </c>
      <c r="J17" s="137" t="e">
        <v>#REF!</v>
      </c>
      <c r="K17" s="143">
        <v>5.8652736439999966</v>
      </c>
      <c r="L17" s="144">
        <v>0.40626956339549097</v>
      </c>
    </row>
    <row r="18" spans="1:14" ht="15" x14ac:dyDescent="0.25">
      <c r="A18" s="129" t="s">
        <v>105</v>
      </c>
      <c r="B18" s="149">
        <v>32.179253840000001</v>
      </c>
      <c r="C18" s="149">
        <v>0</v>
      </c>
      <c r="D18" s="149">
        <v>33.540789306000001</v>
      </c>
      <c r="E18" s="149">
        <v>34.768076551</v>
      </c>
      <c r="F18" s="149">
        <v>35.925198695000006</v>
      </c>
      <c r="G18" s="149">
        <v>36.751052588</v>
      </c>
      <c r="H18" s="149">
        <v>37.513953497999999</v>
      </c>
      <c r="I18" s="149">
        <v>38.088527996999993</v>
      </c>
      <c r="J18" s="137" t="e">
        <v>#REF!</v>
      </c>
      <c r="K18" s="149">
        <v>5.9092741569999916</v>
      </c>
      <c r="L18" s="150">
        <v>0.18363614602071804</v>
      </c>
    </row>
    <row r="19" spans="1:14" s="44" customFormat="1" ht="3.75" customHeight="1" x14ac:dyDescent="0.25">
      <c r="A19" s="146"/>
      <c r="B19" s="152"/>
      <c r="C19" s="152"/>
      <c r="D19" s="152"/>
      <c r="E19" s="152"/>
      <c r="F19" s="152"/>
      <c r="G19" s="152"/>
      <c r="H19" s="152"/>
      <c r="I19" s="152"/>
      <c r="J19" s="152"/>
      <c r="K19" s="152"/>
      <c r="L19" s="152"/>
      <c r="M19" s="40"/>
    </row>
    <row r="20" spans="1:14" ht="15" x14ac:dyDescent="0.25">
      <c r="A20" s="129" t="s">
        <v>106</v>
      </c>
      <c r="B20" s="134"/>
      <c r="C20" s="134"/>
      <c r="D20" s="134"/>
      <c r="E20" s="134"/>
      <c r="F20" s="134"/>
      <c r="G20" s="134"/>
      <c r="H20" s="134"/>
      <c r="I20" s="134"/>
      <c r="J20" s="134"/>
      <c r="K20" s="134"/>
      <c r="L20" s="150"/>
    </row>
    <row r="21" spans="1:14" ht="14.25" x14ac:dyDescent="0.25">
      <c r="A21" s="140" t="s">
        <v>37</v>
      </c>
      <c r="B21" s="153">
        <v>0.45597146602452115</v>
      </c>
      <c r="C21" s="154">
        <v>0</v>
      </c>
      <c r="D21" s="155">
        <v>0.44839532754554556</v>
      </c>
      <c r="E21" s="155">
        <v>0.4429891696311572</v>
      </c>
      <c r="F21" s="155">
        <v>0.43182616371051907</v>
      </c>
      <c r="G21" s="155">
        <v>0.42287869055686711</v>
      </c>
      <c r="H21" s="155">
        <v>0.41280253527065885</v>
      </c>
      <c r="I21" s="155">
        <v>0.40283210517372831</v>
      </c>
      <c r="J21" s="156"/>
      <c r="K21" s="157">
        <v>-5.3139360850792849E-2</v>
      </c>
      <c r="L21" s="144">
        <v>-0.11654097857065278</v>
      </c>
    </row>
    <row r="22" spans="1:14" ht="14.25" x14ac:dyDescent="0.25">
      <c r="A22" s="140" t="s">
        <v>39</v>
      </c>
      <c r="B22" s="153">
        <v>0.13095265207056772</v>
      </c>
      <c r="C22" s="154">
        <v>0</v>
      </c>
      <c r="D22" s="155">
        <v>0.13078274154434716</v>
      </c>
      <c r="E22" s="155">
        <v>0.13056481325163885</v>
      </c>
      <c r="F22" s="155">
        <v>0.13255483025798193</v>
      </c>
      <c r="G22" s="155">
        <v>0.13287505622613113</v>
      </c>
      <c r="H22" s="155">
        <v>0.13326851264201034</v>
      </c>
      <c r="I22" s="155">
        <v>0.1339501149637983</v>
      </c>
      <c r="J22" s="156"/>
      <c r="K22" s="157">
        <v>2.9974628932305791E-3</v>
      </c>
      <c r="L22" s="144">
        <v>2.2889669249426939E-2</v>
      </c>
    </row>
    <row r="23" spans="1:14" ht="14.25" x14ac:dyDescent="0.25">
      <c r="A23" s="145" t="s">
        <v>40</v>
      </c>
      <c r="B23" s="153">
        <v>8.7115869433720863E-2</v>
      </c>
      <c r="C23" s="154">
        <v>0</v>
      </c>
      <c r="D23" s="155">
        <v>9.1288740526218548E-2</v>
      </c>
      <c r="E23" s="155">
        <v>9.7164271772256991E-2</v>
      </c>
      <c r="F23" s="155">
        <v>0.10465853962063941</v>
      </c>
      <c r="G23" s="155">
        <v>0.11168077739194253</v>
      </c>
      <c r="H23" s="155">
        <v>0.12023760583486555</v>
      </c>
      <c r="I23" s="155">
        <v>0.12916413465459975</v>
      </c>
      <c r="J23" s="156"/>
      <c r="K23" s="157">
        <v>4.2048265220878886E-2</v>
      </c>
      <c r="L23" s="144">
        <v>0.48267055697435096</v>
      </c>
    </row>
    <row r="24" spans="1:14" ht="14.25" x14ac:dyDescent="0.25">
      <c r="A24" s="140" t="s">
        <v>41</v>
      </c>
      <c r="B24" s="153">
        <v>0.32596001247119039</v>
      </c>
      <c r="C24" s="154">
        <v>0</v>
      </c>
      <c r="D24" s="155">
        <v>0.32953319038388884</v>
      </c>
      <c r="E24" s="155">
        <v>0.32928174534494681</v>
      </c>
      <c r="F24" s="155">
        <v>0.33096046641085941</v>
      </c>
      <c r="G24" s="155">
        <v>0.33256547582505946</v>
      </c>
      <c r="H24" s="155">
        <v>0.33369134625246533</v>
      </c>
      <c r="I24" s="155">
        <v>0.33405364520787367</v>
      </c>
      <c r="J24" s="156"/>
      <c r="K24" s="157">
        <v>8.0936327366832872E-3</v>
      </c>
      <c r="L24" s="144">
        <v>2.4830139977364964E-2</v>
      </c>
    </row>
    <row r="25" spans="1:14" s="44" customFormat="1" ht="3.75" customHeight="1" x14ac:dyDescent="0.25">
      <c r="A25" s="146"/>
      <c r="B25" s="152"/>
      <c r="C25" s="152"/>
      <c r="D25" s="152"/>
      <c r="E25" s="152"/>
      <c r="F25" s="152"/>
      <c r="G25" s="152"/>
      <c r="H25" s="152"/>
      <c r="I25" s="152"/>
      <c r="J25" s="152"/>
      <c r="K25" s="152"/>
      <c r="L25" s="152"/>
      <c r="M25" s="158"/>
      <c r="N25" s="159"/>
    </row>
    <row r="26" spans="1:14" ht="15" x14ac:dyDescent="0.25">
      <c r="A26" s="129" t="s">
        <v>107</v>
      </c>
      <c r="B26" s="160"/>
      <c r="C26" s="160"/>
      <c r="D26" s="160"/>
      <c r="E26" s="160"/>
      <c r="F26" s="160"/>
      <c r="G26" s="160"/>
      <c r="H26" s="160"/>
      <c r="I26" s="160"/>
      <c r="J26" s="160"/>
      <c r="K26" s="160"/>
      <c r="L26" s="150"/>
    </row>
    <row r="27" spans="1:14" ht="14.25" x14ac:dyDescent="0.25">
      <c r="A27" s="140" t="s">
        <v>89</v>
      </c>
      <c r="B27" s="161">
        <v>367.13524371272104</v>
      </c>
      <c r="C27" s="162"/>
      <c r="D27" s="163">
        <v>386.65657943620226</v>
      </c>
      <c r="E27" s="163">
        <v>398.97967964718259</v>
      </c>
      <c r="F27" s="163">
        <v>413.16879896692535</v>
      </c>
      <c r="G27" s="163">
        <v>426.71323740774687</v>
      </c>
      <c r="H27" s="163">
        <v>441.82532888223727</v>
      </c>
      <c r="I27" s="163">
        <v>455.69074851260677</v>
      </c>
      <c r="J27" s="162"/>
      <c r="K27" s="163">
        <v>88.555504799885739</v>
      </c>
      <c r="L27" s="144">
        <v>0.2412067659436678</v>
      </c>
    </row>
    <row r="28" spans="1:14" ht="14.25" x14ac:dyDescent="0.25">
      <c r="A28" s="140" t="s">
        <v>88</v>
      </c>
      <c r="B28" s="161">
        <v>60.19379677361421</v>
      </c>
      <c r="C28" s="162"/>
      <c r="D28" s="163">
        <v>68.447785668601014</v>
      </c>
      <c r="E28" s="163">
        <v>72.385248569819623</v>
      </c>
      <c r="F28" s="163">
        <v>74.481685416976092</v>
      </c>
      <c r="G28" s="163">
        <v>76.535914187489254</v>
      </c>
      <c r="H28" s="163">
        <v>78.940324913496255</v>
      </c>
      <c r="I28" s="163">
        <v>81.250053105792858</v>
      </c>
      <c r="J28" s="162"/>
      <c r="K28" s="163">
        <v>21.056256332178648</v>
      </c>
      <c r="L28" s="144">
        <v>0.34980774532914333</v>
      </c>
    </row>
    <row r="29" spans="1:14" ht="14.25" x14ac:dyDescent="0.25">
      <c r="A29" s="145" t="s">
        <v>108</v>
      </c>
      <c r="B29" s="161">
        <v>5.7901540000000002</v>
      </c>
      <c r="C29" s="162"/>
      <c r="D29" s="163">
        <v>4.6432324773104661</v>
      </c>
      <c r="E29" s="163">
        <v>4.5653885916972072</v>
      </c>
      <c r="F29" s="163">
        <v>4.5570185896813653</v>
      </c>
      <c r="G29" s="163">
        <v>4.5509140084561581</v>
      </c>
      <c r="H29" s="163">
        <v>4.5895717769512787</v>
      </c>
      <c r="I29" s="163">
        <v>4.6277818229853107</v>
      </c>
      <c r="J29" s="162"/>
      <c r="K29" s="163">
        <v>-1.1623721770146895</v>
      </c>
      <c r="L29" s="144">
        <v>-0.20074978610494462</v>
      </c>
    </row>
    <row r="30" spans="1:14" ht="15" thickBot="1" x14ac:dyDescent="0.3">
      <c r="A30" s="164" t="s">
        <v>109</v>
      </c>
      <c r="B30" s="165">
        <v>6.4464145660000005</v>
      </c>
      <c r="C30" s="166"/>
      <c r="D30" s="167">
        <v>5.7435109938125812</v>
      </c>
      <c r="E30" s="167">
        <v>4.9695228086615026</v>
      </c>
      <c r="F30" s="167">
        <v>4.367386899914961</v>
      </c>
      <c r="G30" s="167">
        <v>3.7409334729856174</v>
      </c>
      <c r="H30" s="167">
        <v>3.2680189953433496</v>
      </c>
      <c r="I30" s="167">
        <v>2.7992604296955355</v>
      </c>
      <c r="J30" s="166"/>
      <c r="K30" s="167">
        <v>-3.6471541363044651</v>
      </c>
      <c r="L30" s="168">
        <v>-0.56576475170251483</v>
      </c>
    </row>
    <row r="31" spans="1:14" ht="14.25" x14ac:dyDescent="0.25">
      <c r="A31" s="145" t="s">
        <v>110</v>
      </c>
      <c r="B31" s="169">
        <v>333.26560689849839</v>
      </c>
      <c r="C31" s="170"/>
      <c r="D31" s="171">
        <v>352.71648680456053</v>
      </c>
      <c r="E31" s="171">
        <v>363.85628518168198</v>
      </c>
      <c r="F31" s="171">
        <v>376.90060921258572</v>
      </c>
      <c r="G31" s="171">
        <v>389.1145501318702</v>
      </c>
      <c r="H31" s="171">
        <v>403.28139071981138</v>
      </c>
      <c r="I31" s="171">
        <v>416.1492919179334</v>
      </c>
      <c r="J31" s="170"/>
      <c r="K31" s="171">
        <v>82.883685019435006</v>
      </c>
      <c r="L31" s="172">
        <v>0.24870158607359269</v>
      </c>
    </row>
    <row r="32" spans="1:14" ht="14.25" x14ac:dyDescent="0.25">
      <c r="A32" s="140" t="s">
        <v>87</v>
      </c>
      <c r="B32" s="161">
        <v>51.543277621487846</v>
      </c>
      <c r="C32" s="162"/>
      <c r="D32" s="163">
        <v>51.497945270479946</v>
      </c>
      <c r="E32" s="163">
        <v>51.644548681336317</v>
      </c>
      <c r="F32" s="163">
        <v>52.321397653047072</v>
      </c>
      <c r="G32" s="163">
        <v>53.039443095435658</v>
      </c>
      <c r="H32" s="163">
        <v>54.079878119556014</v>
      </c>
      <c r="I32" s="163">
        <v>55.06345141162214</v>
      </c>
      <c r="J32" s="162"/>
      <c r="K32" s="163">
        <v>3.5201737901342938</v>
      </c>
      <c r="L32" s="144">
        <v>6.8295497542569361E-2</v>
      </c>
    </row>
    <row r="33" spans="1:14" ht="14.25" x14ac:dyDescent="0.25">
      <c r="A33" s="140" t="s">
        <v>86</v>
      </c>
      <c r="B33" s="161">
        <v>23.110089924404804</v>
      </c>
      <c r="C33" s="162"/>
      <c r="D33" s="163">
        <v>24.110833478361812</v>
      </c>
      <c r="E33" s="163">
        <v>25.193878082786437</v>
      </c>
      <c r="F33" s="163">
        <v>26.451667510140268</v>
      </c>
      <c r="G33" s="163">
        <v>27.789702525478635</v>
      </c>
      <c r="H33" s="163">
        <v>29.146266707742367</v>
      </c>
      <c r="I33" s="163">
        <v>30.520985823581583</v>
      </c>
      <c r="J33" s="162"/>
      <c r="K33" s="163">
        <v>7.4108958991767793</v>
      </c>
      <c r="L33" s="144">
        <v>0.32067793433164865</v>
      </c>
    </row>
    <row r="34" spans="1:14" ht="14.25" x14ac:dyDescent="0.25">
      <c r="A34" s="140" t="s">
        <v>111</v>
      </c>
      <c r="B34" s="161">
        <v>31.646634607944204</v>
      </c>
      <c r="C34" s="162"/>
      <c r="D34" s="163">
        <v>37.165843022523994</v>
      </c>
      <c r="E34" s="163">
        <v>40.205127671556177</v>
      </c>
      <c r="F34" s="163">
        <v>40.901215497724749</v>
      </c>
      <c r="G34" s="163">
        <v>41.597303323893293</v>
      </c>
      <c r="H34" s="163">
        <v>42.115709020918288</v>
      </c>
      <c r="I34" s="163">
        <v>42.634114717943234</v>
      </c>
      <c r="J34" s="162"/>
      <c r="K34" s="163">
        <v>10.98748010999903</v>
      </c>
      <c r="L34" s="144">
        <v>0.34719268718831986</v>
      </c>
    </row>
    <row r="35" spans="1:14" ht="15" x14ac:dyDescent="0.25">
      <c r="A35" s="129" t="s">
        <v>105</v>
      </c>
      <c r="B35" s="173">
        <v>439.56560905233516</v>
      </c>
      <c r="C35" s="173"/>
      <c r="D35" s="173">
        <v>465.49110857592638</v>
      </c>
      <c r="E35" s="173">
        <v>480.89983961736084</v>
      </c>
      <c r="F35" s="173">
        <v>496.5748898734978</v>
      </c>
      <c r="G35" s="173">
        <v>511.54099907667796</v>
      </c>
      <c r="H35" s="173">
        <v>528.62324456802833</v>
      </c>
      <c r="I35" s="173">
        <v>544.36784387108037</v>
      </c>
      <c r="J35" s="173"/>
      <c r="K35" s="173">
        <v>104.80223481874521</v>
      </c>
      <c r="L35" s="150">
        <v>0.23842228022499215</v>
      </c>
    </row>
    <row r="36" spans="1:14" s="44" customFormat="1" ht="3.75" customHeight="1" x14ac:dyDescent="0.25">
      <c r="A36" s="146"/>
      <c r="B36" s="147"/>
      <c r="C36" s="147"/>
      <c r="D36" s="147"/>
      <c r="E36" s="147"/>
      <c r="F36" s="147"/>
      <c r="G36" s="147"/>
      <c r="H36" s="147"/>
      <c r="I36" s="147"/>
      <c r="J36" s="147"/>
      <c r="K36" s="147"/>
      <c r="L36" s="152"/>
      <c r="M36" s="40"/>
    </row>
    <row r="37" spans="1:14" ht="12.75" customHeight="1" x14ac:dyDescent="0.25">
      <c r="A37" s="129" t="s">
        <v>112</v>
      </c>
      <c r="B37" s="149"/>
      <c r="C37" s="149"/>
      <c r="D37" s="149"/>
      <c r="E37" s="149"/>
      <c r="F37" s="149"/>
      <c r="G37" s="149"/>
      <c r="H37" s="149"/>
      <c r="I37" s="149"/>
      <c r="J37" s="149"/>
      <c r="K37" s="149"/>
      <c r="L37" s="150"/>
    </row>
    <row r="38" spans="1:14" ht="15" x14ac:dyDescent="0.25">
      <c r="A38" s="135" t="s">
        <v>37</v>
      </c>
      <c r="B38" s="174">
        <v>91.01919716810022</v>
      </c>
      <c r="C38" s="175"/>
      <c r="D38" s="176">
        <v>94.116841510208531</v>
      </c>
      <c r="E38" s="176">
        <v>95.72552583103851</v>
      </c>
      <c r="F38" s="176">
        <v>95.882988206069669</v>
      </c>
      <c r="G38" s="176">
        <v>95.947056048909928</v>
      </c>
      <c r="H38" s="176">
        <v>94.897872320862632</v>
      </c>
      <c r="I38" s="176">
        <v>93.396166649705407</v>
      </c>
      <c r="J38" s="175"/>
      <c r="K38" s="174">
        <v>2.3769694816051867</v>
      </c>
      <c r="L38" s="138">
        <v>2.6115034581278975E-2</v>
      </c>
    </row>
    <row r="39" spans="1:14" ht="14.25" x14ac:dyDescent="0.25">
      <c r="A39" s="145" t="s">
        <v>113</v>
      </c>
      <c r="B39" s="161">
        <v>91.01919716810022</v>
      </c>
      <c r="C39" s="162"/>
      <c r="D39" s="163">
        <v>94.1168413265015</v>
      </c>
      <c r="E39" s="163">
        <v>94.760222946110389</v>
      </c>
      <c r="F39" s="163">
        <v>91.319769634712742</v>
      </c>
      <c r="G39" s="163">
        <v>88.972816762992153</v>
      </c>
      <c r="H39" s="163">
        <v>75.377959671507526</v>
      </c>
      <c r="I39" s="163">
        <v>61.941558500393754</v>
      </c>
      <c r="J39" s="162"/>
      <c r="K39" s="163">
        <v>-29.077638667706466</v>
      </c>
      <c r="L39" s="144">
        <v>-0.31946709674887569</v>
      </c>
    </row>
    <row r="40" spans="1:14" ht="14.25" x14ac:dyDescent="0.25">
      <c r="A40" s="140" t="s">
        <v>114</v>
      </c>
      <c r="B40" s="161">
        <v>0</v>
      </c>
      <c r="C40" s="162"/>
      <c r="D40" s="163">
        <v>8.8703031472414498E-8</v>
      </c>
      <c r="E40" s="163">
        <v>0.96530278992413165</v>
      </c>
      <c r="F40" s="163">
        <v>3.3913756064279257</v>
      </c>
      <c r="G40" s="163">
        <v>5.8320893606832858</v>
      </c>
      <c r="H40" s="163">
        <v>18.256789842545611</v>
      </c>
      <c r="I40" s="163">
        <v>30.202000608217659</v>
      </c>
      <c r="J40" s="162"/>
      <c r="K40" s="163">
        <v>30.202000608217659</v>
      </c>
      <c r="L40" s="144" t="s">
        <v>115</v>
      </c>
    </row>
    <row r="41" spans="1:14" ht="14.25" x14ac:dyDescent="0.25">
      <c r="A41" s="140" t="s">
        <v>46</v>
      </c>
      <c r="B41" s="161">
        <v>0</v>
      </c>
      <c r="C41" s="162"/>
      <c r="D41" s="163">
        <v>9.5004000000000008E-8</v>
      </c>
      <c r="E41" s="163">
        <v>9.5004000000000008E-8</v>
      </c>
      <c r="F41" s="163">
        <v>1.1718429649289999</v>
      </c>
      <c r="G41" s="163">
        <v>1.1421499252345</v>
      </c>
      <c r="H41" s="163">
        <v>1.2631228068095</v>
      </c>
      <c r="I41" s="163">
        <v>1.2526075410940001</v>
      </c>
      <c r="J41" s="162"/>
      <c r="K41" s="163">
        <v>1.2526075410940001</v>
      </c>
      <c r="L41" s="144" t="s">
        <v>115</v>
      </c>
    </row>
    <row r="42" spans="1:14" ht="15" x14ac:dyDescent="0.25">
      <c r="A42" s="135" t="s">
        <v>39</v>
      </c>
      <c r="B42" s="174">
        <v>26.026846293500011</v>
      </c>
      <c r="C42" s="175"/>
      <c r="D42" s="176">
        <v>26.922799871500001</v>
      </c>
      <c r="E42" s="176">
        <v>28.157945620999993</v>
      </c>
      <c r="F42" s="176">
        <v>30.178398366999996</v>
      </c>
      <c r="G42" s="176">
        <v>31.336714291999996</v>
      </c>
      <c r="H42" s="176">
        <v>32.468982507000007</v>
      </c>
      <c r="I42" s="176">
        <v>33.686777809750005</v>
      </c>
      <c r="J42" s="175"/>
      <c r="K42" s="174">
        <v>7.6599315162499941</v>
      </c>
      <c r="L42" s="138">
        <v>0.29430886208303303</v>
      </c>
    </row>
    <row r="43" spans="1:14" ht="14.25" x14ac:dyDescent="0.25">
      <c r="A43" s="145" t="s">
        <v>88</v>
      </c>
      <c r="B43" s="161">
        <v>21.054973186546722</v>
      </c>
      <c r="C43" s="162"/>
      <c r="D43" s="163">
        <v>21.791250520929619</v>
      </c>
      <c r="E43" s="163">
        <v>22.897501227055891</v>
      </c>
      <c r="F43" s="163">
        <v>24.792861740379632</v>
      </c>
      <c r="G43" s="163">
        <v>25.826387568865691</v>
      </c>
      <c r="H43" s="163">
        <v>26.85606189035077</v>
      </c>
      <c r="I43" s="163">
        <v>27.99782787923527</v>
      </c>
      <c r="J43" s="162"/>
      <c r="K43" s="163">
        <v>6.9428546926885488</v>
      </c>
      <c r="L43" s="144">
        <v>0.32974892113017523</v>
      </c>
    </row>
    <row r="44" spans="1:14" ht="14.25" x14ac:dyDescent="0.25">
      <c r="A44" s="140" t="s">
        <v>116</v>
      </c>
      <c r="B44" s="161">
        <v>4.971873106953292</v>
      </c>
      <c r="C44" s="162"/>
      <c r="D44" s="163">
        <v>5.1315493505703804</v>
      </c>
      <c r="E44" s="163">
        <v>5.2604443939441001</v>
      </c>
      <c r="F44" s="163">
        <v>5.3855366266203673</v>
      </c>
      <c r="G44" s="163">
        <v>5.5103267231343001</v>
      </c>
      <c r="H44" s="163">
        <v>5.6129206166492382</v>
      </c>
      <c r="I44" s="163">
        <v>5.6889499305147284</v>
      </c>
      <c r="J44" s="162"/>
      <c r="K44" s="163">
        <v>0.71707682356143643</v>
      </c>
      <c r="L44" s="144">
        <v>0.14422669447427894</v>
      </c>
    </row>
    <row r="45" spans="1:14" ht="15" x14ac:dyDescent="0.25">
      <c r="A45" s="135" t="s">
        <v>40</v>
      </c>
      <c r="B45" s="177">
        <v>2.6753998906540812</v>
      </c>
      <c r="C45" s="178"/>
      <c r="D45" s="179">
        <v>2.9856781349733605</v>
      </c>
      <c r="E45" s="179">
        <v>3.3617042944092006</v>
      </c>
      <c r="F45" s="179">
        <v>3.8217371579981987</v>
      </c>
      <c r="G45" s="179">
        <v>4.2370618140071992</v>
      </c>
      <c r="H45" s="179">
        <v>4.7476732454413204</v>
      </c>
      <c r="I45" s="179">
        <v>5.2764905187683988</v>
      </c>
      <c r="J45" s="175"/>
      <c r="K45" s="174">
        <v>2.6010906281143176</v>
      </c>
      <c r="L45" s="138">
        <v>0.97222498857111173</v>
      </c>
    </row>
    <row r="46" spans="1:14" ht="12.75" customHeight="1" x14ac:dyDescent="0.25">
      <c r="A46" s="139" t="s">
        <v>41</v>
      </c>
      <c r="B46" s="177">
        <v>4.8698810107200003</v>
      </c>
      <c r="C46" s="178"/>
      <c r="D46" s="179">
        <v>5.2163998211520006</v>
      </c>
      <c r="E46" s="179">
        <v>5.3940419919359996</v>
      </c>
      <c r="F46" s="179">
        <v>5.5816890444000009</v>
      </c>
      <c r="G46" s="179">
        <v>5.7047469672960007</v>
      </c>
      <c r="H46" s="179">
        <v>5.8203093445920011</v>
      </c>
      <c r="I46" s="179">
        <v>5.8963630857119993</v>
      </c>
      <c r="J46" s="175"/>
      <c r="K46" s="174">
        <v>1.0264820749919989</v>
      </c>
      <c r="L46" s="138">
        <v>0.21078175682987293</v>
      </c>
    </row>
    <row r="47" spans="1:14" ht="15" x14ac:dyDescent="0.25">
      <c r="A47" s="129" t="s">
        <v>105</v>
      </c>
      <c r="B47" s="173">
        <v>124.59132436297432</v>
      </c>
      <c r="C47" s="173"/>
      <c r="D47" s="173">
        <v>129.2417193378339</v>
      </c>
      <c r="E47" s="173">
        <v>132.63921773838371</v>
      </c>
      <c r="F47" s="173">
        <v>135.46481277546786</v>
      </c>
      <c r="G47" s="173">
        <v>137.22557912221313</v>
      </c>
      <c r="H47" s="173">
        <v>137.93483741789595</v>
      </c>
      <c r="I47" s="173">
        <v>138.2557980639358</v>
      </c>
      <c r="J47" s="173"/>
      <c r="K47" s="173">
        <v>13.66447370096148</v>
      </c>
      <c r="L47" s="150">
        <v>0.10967435951762182</v>
      </c>
    </row>
    <row r="48" spans="1:14" s="44" customFormat="1" ht="3.75" customHeight="1" x14ac:dyDescent="0.25">
      <c r="A48" s="146"/>
      <c r="B48" s="147"/>
      <c r="C48" s="147"/>
      <c r="D48" s="147"/>
      <c r="E48" s="147"/>
      <c r="F48" s="147"/>
      <c r="G48" s="147"/>
      <c r="H48" s="147"/>
      <c r="I48" s="147"/>
      <c r="J48" s="147"/>
      <c r="K48" s="147"/>
      <c r="L48" s="152"/>
      <c r="M48" s="158"/>
      <c r="N48" s="159"/>
    </row>
    <row r="49" spans="1:14" ht="15" x14ac:dyDescent="0.25">
      <c r="A49" s="129" t="s">
        <v>106</v>
      </c>
      <c r="B49" s="134"/>
      <c r="C49" s="134"/>
      <c r="D49" s="134"/>
      <c r="E49" s="134"/>
      <c r="F49" s="134"/>
      <c r="G49" s="134"/>
      <c r="H49" s="134"/>
      <c r="I49" s="134"/>
      <c r="J49" s="134"/>
      <c r="K49" s="134"/>
      <c r="L49" s="150"/>
    </row>
    <row r="50" spans="1:14" ht="14.25" x14ac:dyDescent="0.25">
      <c r="A50" s="140" t="s">
        <v>37</v>
      </c>
      <c r="B50" s="153">
        <v>0.73054201513206674</v>
      </c>
      <c r="C50" s="154">
        <v>0</v>
      </c>
      <c r="D50" s="153">
        <v>0.72822337858404673</v>
      </c>
      <c r="E50" s="153">
        <v>0.72169851016346165</v>
      </c>
      <c r="F50" s="153">
        <v>0.70780733565841314</v>
      </c>
      <c r="G50" s="153">
        <v>0.69919221083016492</v>
      </c>
      <c r="H50" s="153">
        <v>0.68799060554480629</v>
      </c>
      <c r="I50" s="153">
        <v>0.67553164465851012</v>
      </c>
      <c r="J50" s="156"/>
      <c r="K50" s="157">
        <v>-5.5010370473556613E-2</v>
      </c>
      <c r="L50" s="144">
        <v>-7.5300762083631678E-2</v>
      </c>
    </row>
    <row r="51" spans="1:14" ht="14.25" x14ac:dyDescent="0.25">
      <c r="A51" s="140" t="s">
        <v>39</v>
      </c>
      <c r="B51" s="153">
        <v>0.20889774168926478</v>
      </c>
      <c r="C51" s="154">
        <v>0</v>
      </c>
      <c r="D51" s="153">
        <v>0.20831353845676276</v>
      </c>
      <c r="E51" s="153">
        <v>0.21228974432387296</v>
      </c>
      <c r="F51" s="153">
        <v>0.22277665874030708</v>
      </c>
      <c r="G51" s="153">
        <v>0.22835913313283604</v>
      </c>
      <c r="H51" s="153">
        <v>0.23539363307204228</v>
      </c>
      <c r="I51" s="153">
        <v>0.24365544361598274</v>
      </c>
      <c r="J51" s="156"/>
      <c r="K51" s="157">
        <v>3.4757701926717954E-2</v>
      </c>
      <c r="L51" s="144">
        <v>0.16638620238614169</v>
      </c>
    </row>
    <row r="52" spans="1:14" ht="14.25" x14ac:dyDescent="0.25">
      <c r="A52" s="145" t="s">
        <v>40</v>
      </c>
      <c r="B52" s="153">
        <v>2.1473404382955166E-2</v>
      </c>
      <c r="C52" s="154">
        <v>0</v>
      </c>
      <c r="D52" s="153">
        <v>2.3101504299620847E-2</v>
      </c>
      <c r="E52" s="153">
        <v>2.5344723466628048E-2</v>
      </c>
      <c r="F52" s="153">
        <v>2.8212028494312435E-2</v>
      </c>
      <c r="G52" s="153">
        <v>3.0876618201287901E-2</v>
      </c>
      <c r="H52" s="153">
        <v>3.4419682034767439E-2</v>
      </c>
      <c r="I52" s="153">
        <v>3.8164696111538908E-2</v>
      </c>
      <c r="J52" s="156"/>
      <c r="K52" s="157">
        <v>1.6691291728583742E-2</v>
      </c>
      <c r="L52" s="144">
        <v>0.77730067533365621</v>
      </c>
    </row>
    <row r="53" spans="1:14" ht="14.25" x14ac:dyDescent="0.25">
      <c r="A53" s="140" t="s">
        <v>41</v>
      </c>
      <c r="B53" s="153">
        <v>3.9086838795713272E-2</v>
      </c>
      <c r="C53" s="154">
        <v>0</v>
      </c>
      <c r="D53" s="153">
        <v>4.0361578659569602E-2</v>
      </c>
      <c r="E53" s="153">
        <v>4.0667022046037359E-2</v>
      </c>
      <c r="F53" s="153">
        <v>4.1203977106967389E-2</v>
      </c>
      <c r="G53" s="153">
        <v>4.157203783571102E-2</v>
      </c>
      <c r="H53" s="153">
        <v>4.2196079348384125E-2</v>
      </c>
      <c r="I53" s="153">
        <v>4.2648215613968331E-2</v>
      </c>
      <c r="J53" s="156"/>
      <c r="K53" s="157">
        <v>3.561376818255059E-3</v>
      </c>
      <c r="L53" s="144">
        <v>9.1114475562184424E-2</v>
      </c>
    </row>
    <row r="54" spans="1:14" s="44" customFormat="1" ht="3.75" customHeight="1" x14ac:dyDescent="0.25">
      <c r="A54" s="146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  <c r="M54" s="158"/>
      <c r="N54" s="159"/>
    </row>
    <row r="55" spans="1:14" ht="15" x14ac:dyDescent="0.25">
      <c r="A55" s="129" t="s">
        <v>117</v>
      </c>
      <c r="B55" s="149"/>
      <c r="C55" s="149"/>
      <c r="D55" s="149"/>
      <c r="E55" s="149"/>
      <c r="F55" s="149"/>
      <c r="G55" s="149"/>
      <c r="H55" s="149"/>
      <c r="I55" s="149"/>
      <c r="J55" s="149"/>
      <c r="K55" s="149"/>
      <c r="L55" s="150"/>
    </row>
    <row r="56" spans="1:14" ht="14.25" x14ac:dyDescent="0.25">
      <c r="A56" s="140" t="s">
        <v>89</v>
      </c>
      <c r="B56" s="161">
        <v>17.206011373971002</v>
      </c>
      <c r="C56" s="162"/>
      <c r="D56" s="163">
        <v>18.414312552578213</v>
      </c>
      <c r="E56" s="163">
        <v>19.03886769143341</v>
      </c>
      <c r="F56" s="163">
        <v>19.717870635692513</v>
      </c>
      <c r="G56" s="163">
        <v>20.390980272219256</v>
      </c>
      <c r="H56" s="163">
        <v>21.066306496415589</v>
      </c>
      <c r="I56" s="163">
        <v>21.712707155090722</v>
      </c>
      <c r="J56" s="162"/>
      <c r="K56" s="163">
        <v>4.5066957811197206</v>
      </c>
      <c r="L56" s="144">
        <v>0.26192565395704565</v>
      </c>
    </row>
    <row r="57" spans="1:14" ht="15" thickBot="1" x14ac:dyDescent="0.3">
      <c r="A57" s="164" t="s">
        <v>88</v>
      </c>
      <c r="B57" s="165">
        <v>10.073999999999799</v>
      </c>
      <c r="C57" s="166"/>
      <c r="D57" s="167">
        <v>11.796432704756475</v>
      </c>
      <c r="E57" s="167">
        <v>12.641925344938299</v>
      </c>
      <c r="F57" s="167">
        <v>12.987312342784618</v>
      </c>
      <c r="G57" s="167">
        <v>13.334468579117953</v>
      </c>
      <c r="H57" s="167">
        <v>13.731432008666296</v>
      </c>
      <c r="I57" s="167">
        <v>14.118683578351433</v>
      </c>
      <c r="J57" s="166"/>
      <c r="K57" s="167">
        <v>4.0446835783516342</v>
      </c>
      <c r="L57" s="168">
        <v>0.40149727797813328</v>
      </c>
    </row>
    <row r="58" spans="1:14" ht="14.25" x14ac:dyDescent="0.25">
      <c r="A58" s="145" t="s">
        <v>110</v>
      </c>
      <c r="B58" s="169">
        <v>13.970891267879352</v>
      </c>
      <c r="C58" s="170"/>
      <c r="D58" s="171">
        <v>15.043653460093717</v>
      </c>
      <c r="E58" s="171">
        <v>15.599632671915556</v>
      </c>
      <c r="F58" s="171">
        <v>16.24837934931147</v>
      </c>
      <c r="G58" s="171">
        <v>16.85890975842349</v>
      </c>
      <c r="H58" s="171">
        <v>17.556368797106323</v>
      </c>
      <c r="I58" s="171">
        <v>18.194447751518751</v>
      </c>
      <c r="J58" s="170"/>
      <c r="K58" s="171">
        <v>4.2235564836393991</v>
      </c>
      <c r="L58" s="172">
        <v>0.30231116989292084</v>
      </c>
    </row>
    <row r="59" spans="1:14" ht="14.25" x14ac:dyDescent="0.25">
      <c r="A59" s="140" t="s">
        <v>87</v>
      </c>
      <c r="B59" s="161">
        <v>3.5782437658819122</v>
      </c>
      <c r="C59" s="162"/>
      <c r="D59" s="163">
        <v>3.7584105932383705</v>
      </c>
      <c r="E59" s="163">
        <v>3.842452490416564</v>
      </c>
      <c r="F59" s="163">
        <v>3.951960707364349</v>
      </c>
      <c r="G59" s="163">
        <v>4.0776779830455352</v>
      </c>
      <c r="H59" s="163">
        <v>4.2218508029038126</v>
      </c>
      <c r="I59" s="163">
        <v>4.3818443507955083</v>
      </c>
      <c r="J59" s="162"/>
      <c r="K59" s="163">
        <v>0.80360058491359609</v>
      </c>
      <c r="L59" s="144">
        <v>0.22457960873874019</v>
      </c>
    </row>
    <row r="60" spans="1:14" ht="14.25" x14ac:dyDescent="0.25">
      <c r="A60" s="140" t="s">
        <v>86</v>
      </c>
      <c r="B60" s="161">
        <v>1.9943091391006895</v>
      </c>
      <c r="C60" s="162"/>
      <c r="D60" s="163">
        <v>2.2056268138072479</v>
      </c>
      <c r="E60" s="163">
        <v>2.2877188427613833</v>
      </c>
      <c r="F60" s="163">
        <v>2.3809408914740677</v>
      </c>
      <c r="G60" s="163">
        <v>2.4804508970107566</v>
      </c>
      <c r="H60" s="163">
        <v>2.5807404295598979</v>
      </c>
      <c r="I60" s="163">
        <v>2.6865924577647551</v>
      </c>
      <c r="J60" s="162"/>
      <c r="K60" s="163">
        <v>0.69228331866406556</v>
      </c>
      <c r="L60" s="144">
        <v>0.34712939187364034</v>
      </c>
    </row>
    <row r="61" spans="1:14" ht="14.25" x14ac:dyDescent="0.25">
      <c r="A61" s="140" t="s">
        <v>111</v>
      </c>
      <c r="B61" s="161">
        <v>7.7365672011088424</v>
      </c>
      <c r="C61" s="162"/>
      <c r="D61" s="163">
        <v>9.2030543901953461</v>
      </c>
      <c r="E61" s="163">
        <v>9.9509890312782066</v>
      </c>
      <c r="F61" s="163">
        <v>10.123902030327244</v>
      </c>
      <c r="G61" s="163">
        <v>10.30841021285743</v>
      </c>
      <c r="H61" s="163">
        <v>10.438778475511848</v>
      </c>
      <c r="I61" s="163">
        <v>10.568506173363138</v>
      </c>
      <c r="J61" s="162"/>
      <c r="K61" s="163">
        <v>2.8319389722542958</v>
      </c>
      <c r="L61" s="144">
        <v>0.36604593466833824</v>
      </c>
    </row>
    <row r="62" spans="1:14" ht="15" x14ac:dyDescent="0.25">
      <c r="A62" s="129" t="s">
        <v>105</v>
      </c>
      <c r="B62" s="173">
        <v>27.280011373970794</v>
      </c>
      <c r="C62" s="173"/>
      <c r="D62" s="173">
        <v>30.210745257334672</v>
      </c>
      <c r="E62" s="173">
        <v>31.680793036371707</v>
      </c>
      <c r="F62" s="173">
        <v>32.70518297847714</v>
      </c>
      <c r="G62" s="173">
        <v>33.725448851337212</v>
      </c>
      <c r="H62" s="173">
        <v>34.797738505081874</v>
      </c>
      <c r="I62" s="173">
        <v>35.831390733442163</v>
      </c>
      <c r="J62" s="173"/>
      <c r="K62" s="173">
        <v>8.551379359471369</v>
      </c>
      <c r="L62" s="150">
        <v>0.31346685462274632</v>
      </c>
    </row>
    <row r="63" spans="1:14" s="44" customFormat="1" ht="3.75" customHeight="1" x14ac:dyDescent="0.25">
      <c r="A63" s="146"/>
      <c r="B63" s="147"/>
      <c r="C63" s="147"/>
      <c r="D63" s="147"/>
      <c r="E63" s="147"/>
      <c r="F63" s="147"/>
      <c r="G63" s="147"/>
      <c r="H63" s="147"/>
      <c r="I63" s="147"/>
      <c r="J63" s="147"/>
      <c r="K63" s="147"/>
      <c r="L63" s="152"/>
      <c r="M63" s="40"/>
    </row>
    <row r="64" spans="1:14" ht="15" x14ac:dyDescent="0.25">
      <c r="A64" s="129" t="s">
        <v>118</v>
      </c>
      <c r="B64" s="149"/>
      <c r="C64" s="149"/>
      <c r="D64" s="149"/>
      <c r="E64" s="149"/>
      <c r="F64" s="149"/>
      <c r="G64" s="149"/>
      <c r="H64" s="149"/>
      <c r="I64" s="149"/>
      <c r="J64" s="149"/>
      <c r="K64" s="149"/>
      <c r="L64" s="150"/>
    </row>
    <row r="65" spans="1:12" ht="15" x14ac:dyDescent="0.25">
      <c r="A65" s="135" t="s">
        <v>47</v>
      </c>
      <c r="B65" s="136">
        <v>61.751997065784998</v>
      </c>
      <c r="C65" s="137"/>
      <c r="D65" s="180">
        <v>63.116628452838995</v>
      </c>
      <c r="E65" s="180">
        <v>64.13870376893199</v>
      </c>
      <c r="F65" s="180">
        <v>63.519329468374018</v>
      </c>
      <c r="G65" s="180">
        <v>63.472295744598</v>
      </c>
      <c r="H65" s="180">
        <v>62.672971981984006</v>
      </c>
      <c r="I65" s="180">
        <v>61.731904719212004</v>
      </c>
      <c r="J65" s="137"/>
      <c r="K65" s="180">
        <v>-2.0092346572994302E-2</v>
      </c>
      <c r="L65" s="138">
        <v>-3.253716078459735E-4</v>
      </c>
    </row>
    <row r="66" spans="1:12" ht="14.25" x14ac:dyDescent="0.25">
      <c r="A66" s="140" t="s">
        <v>113</v>
      </c>
      <c r="B66" s="141">
        <v>61.751997065784998</v>
      </c>
      <c r="C66" s="142"/>
      <c r="D66" s="143">
        <v>63.116628371406996</v>
      </c>
      <c r="E66" s="143">
        <v>63.49156040501299</v>
      </c>
      <c r="F66" s="143">
        <v>60.919742151099022</v>
      </c>
      <c r="G66" s="143">
        <v>59.257271667412006</v>
      </c>
      <c r="H66" s="143">
        <v>50.149193840148001</v>
      </c>
      <c r="I66" s="143">
        <v>41.235771853237004</v>
      </c>
      <c r="J66" s="142"/>
      <c r="K66" s="143">
        <v>-20.516225212547994</v>
      </c>
      <c r="L66" s="144">
        <v>-0.33223581725934892</v>
      </c>
    </row>
    <row r="67" spans="1:12" ht="14.25" x14ac:dyDescent="0.25">
      <c r="A67" s="140" t="s">
        <v>114</v>
      </c>
      <c r="B67" s="141">
        <v>0</v>
      </c>
      <c r="C67" s="142"/>
      <c r="D67" s="143">
        <v>5.4287999999999996E-8</v>
      </c>
      <c r="E67" s="143">
        <v>0.64714333677500002</v>
      </c>
      <c r="F67" s="143">
        <v>2.2647750415809997</v>
      </c>
      <c r="G67" s="143">
        <v>3.8886955271189989</v>
      </c>
      <c r="H67" s="143">
        <v>12.162885911319</v>
      </c>
      <c r="I67" s="143">
        <v>20.138244997091</v>
      </c>
      <c r="J67" s="142"/>
      <c r="K67" s="143">
        <v>20.138244997091</v>
      </c>
      <c r="L67" s="144" t="s">
        <v>115</v>
      </c>
    </row>
    <row r="68" spans="1:12" ht="15" thickBot="1" x14ac:dyDescent="0.3">
      <c r="A68" s="164" t="s">
        <v>46</v>
      </c>
      <c r="B68" s="181">
        <v>0</v>
      </c>
      <c r="C68" s="182"/>
      <c r="D68" s="183">
        <v>2.7143999999999998E-8</v>
      </c>
      <c r="E68" s="183">
        <v>2.7143999999999998E-8</v>
      </c>
      <c r="F68" s="183">
        <v>0.33481227569400002</v>
      </c>
      <c r="G68" s="183">
        <v>0.32632855006699996</v>
      </c>
      <c r="H68" s="183">
        <v>0.36089223051700003</v>
      </c>
      <c r="I68" s="183">
        <v>0.35788786888399998</v>
      </c>
      <c r="J68" s="182"/>
      <c r="K68" s="183">
        <v>0.35788786888399998</v>
      </c>
      <c r="L68" s="168" t="s">
        <v>115</v>
      </c>
    </row>
    <row r="69" spans="1:12" ht="14.25" x14ac:dyDescent="0.25">
      <c r="A69" s="145" t="s">
        <v>119</v>
      </c>
      <c r="B69" s="184">
        <v>28.515452141552995</v>
      </c>
      <c r="C69" s="185"/>
      <c r="D69" s="186">
        <v>29.494990911827994</v>
      </c>
      <c r="E69" s="186">
        <v>30.112054168833001</v>
      </c>
      <c r="F69" s="186">
        <v>29.865078186293999</v>
      </c>
      <c r="G69" s="186">
        <v>29.783715685490009</v>
      </c>
      <c r="H69" s="186">
        <v>29.431235538535997</v>
      </c>
      <c r="I69" s="186">
        <v>28.970323557135995</v>
      </c>
      <c r="J69" s="185"/>
      <c r="K69" s="186">
        <v>0.45487141558299982</v>
      </c>
      <c r="L69" s="172">
        <v>1.595175181950409E-2</v>
      </c>
    </row>
    <row r="70" spans="1:12" ht="14.25" x14ac:dyDescent="0.25">
      <c r="A70" s="140" t="s">
        <v>120</v>
      </c>
      <c r="B70" s="141">
        <v>33.236544924232</v>
      </c>
      <c r="C70" s="142"/>
      <c r="D70" s="143">
        <v>33.621637541011005</v>
      </c>
      <c r="E70" s="143">
        <v>34.026649600098985</v>
      </c>
      <c r="F70" s="143">
        <v>33.654251282080011</v>
      </c>
      <c r="G70" s="143">
        <v>33.688580059107991</v>
      </c>
      <c r="H70" s="143">
        <v>33.241736443448012</v>
      </c>
      <c r="I70" s="143">
        <v>32.761581162076006</v>
      </c>
      <c r="J70" s="142"/>
      <c r="K70" s="143">
        <v>-0.47496376215599412</v>
      </c>
      <c r="L70" s="144">
        <v>-1.4290407238139515E-2</v>
      </c>
    </row>
    <row r="71" spans="1:12" ht="15" x14ac:dyDescent="0.25">
      <c r="A71" s="135" t="s">
        <v>48</v>
      </c>
      <c r="B71" s="187">
        <v>6.340474738533235</v>
      </c>
      <c r="C71" s="188"/>
      <c r="D71" s="189">
        <v>7.1528912162672356</v>
      </c>
      <c r="E71" s="189">
        <v>7.6402918505294402</v>
      </c>
      <c r="F71" s="189">
        <v>8.1974509949940035</v>
      </c>
      <c r="G71" s="189">
        <v>8.6757978688687789</v>
      </c>
      <c r="H71" s="189">
        <v>9.2194196984271617</v>
      </c>
      <c r="I71" s="189">
        <v>9.6843129522168869</v>
      </c>
      <c r="J71" s="137"/>
      <c r="K71" s="180">
        <v>3.343838213683652</v>
      </c>
      <c r="L71" s="138">
        <v>0.5273797864633073</v>
      </c>
    </row>
    <row r="72" spans="1:12" ht="14.25" x14ac:dyDescent="0.25">
      <c r="A72" s="140" t="s">
        <v>113</v>
      </c>
      <c r="B72" s="190">
        <v>6.340474738533235</v>
      </c>
      <c r="C72" s="191"/>
      <c r="D72" s="192">
        <v>7.1528911931552352</v>
      </c>
      <c r="E72" s="192">
        <v>7.6010574234021595</v>
      </c>
      <c r="F72" s="192">
        <v>7.8795732326727341</v>
      </c>
      <c r="G72" s="192">
        <v>8.0423920228429182</v>
      </c>
      <c r="H72" s="192">
        <v>7.0603457361524722</v>
      </c>
      <c r="I72" s="192">
        <v>5.8595851639010998</v>
      </c>
      <c r="J72" s="142"/>
      <c r="K72" s="143">
        <v>-0.48088957463213511</v>
      </c>
      <c r="L72" s="144">
        <v>-7.5844411414433141E-2</v>
      </c>
    </row>
    <row r="73" spans="1:12" ht="15" thickBot="1" x14ac:dyDescent="0.3">
      <c r="A73" s="164" t="s">
        <v>114</v>
      </c>
      <c r="B73" s="181">
        <v>0</v>
      </c>
      <c r="C73" s="193"/>
      <c r="D73" s="194">
        <v>2.3111999999999999E-8</v>
      </c>
      <c r="E73" s="194">
        <v>3.923442712727998E-2</v>
      </c>
      <c r="F73" s="194">
        <v>0.31787776232126996</v>
      </c>
      <c r="G73" s="194">
        <v>0.63340584602585959</v>
      </c>
      <c r="H73" s="194">
        <v>2.1590739622746908</v>
      </c>
      <c r="I73" s="194">
        <v>3.8247277883157875</v>
      </c>
      <c r="J73" s="182"/>
      <c r="K73" s="183">
        <v>3.8247277883157875</v>
      </c>
      <c r="L73" s="168" t="s">
        <v>115</v>
      </c>
    </row>
    <row r="74" spans="1:12" ht="14.25" x14ac:dyDescent="0.25">
      <c r="A74" s="145" t="s">
        <v>119</v>
      </c>
      <c r="B74" s="195">
        <v>2.9535140201760002</v>
      </c>
      <c r="C74" s="196"/>
      <c r="D74" s="197">
        <v>3.3120160277400004</v>
      </c>
      <c r="E74" s="197">
        <v>3.5269219880729987</v>
      </c>
      <c r="F74" s="197">
        <v>3.7945513047420003</v>
      </c>
      <c r="G74" s="197">
        <v>4.0058474242650002</v>
      </c>
      <c r="H74" s="197">
        <v>4.2772269608219995</v>
      </c>
      <c r="I74" s="197">
        <v>4.508278924551</v>
      </c>
      <c r="J74" s="185"/>
      <c r="K74" s="186">
        <v>1.5547649043749998</v>
      </c>
      <c r="L74" s="172">
        <v>0.52641189232694119</v>
      </c>
    </row>
    <row r="75" spans="1:12" ht="14.25" x14ac:dyDescent="0.25">
      <c r="A75" s="140" t="s">
        <v>120</v>
      </c>
      <c r="B75" s="190">
        <v>3.3869607183572343</v>
      </c>
      <c r="C75" s="191"/>
      <c r="D75" s="192">
        <v>3.8408751885272356</v>
      </c>
      <c r="E75" s="192">
        <v>4.1133698624564419</v>
      </c>
      <c r="F75" s="192">
        <v>4.4028996902520046</v>
      </c>
      <c r="G75" s="192">
        <v>4.6699504446037778</v>
      </c>
      <c r="H75" s="192">
        <v>4.942192737605164</v>
      </c>
      <c r="I75" s="192">
        <v>5.1760340276658878</v>
      </c>
      <c r="J75" s="142"/>
      <c r="K75" s="143">
        <v>1.7890733093086535</v>
      </c>
      <c r="L75" s="144">
        <v>0.52822381423319298</v>
      </c>
    </row>
    <row r="76" spans="1:12" ht="15" x14ac:dyDescent="0.25">
      <c r="A76" s="135" t="s">
        <v>49</v>
      </c>
      <c r="B76" s="187">
        <v>1.1670624794114002</v>
      </c>
      <c r="C76" s="188"/>
      <c r="D76" s="187">
        <v>1.2750074275587997</v>
      </c>
      <c r="E76" s="187">
        <v>1.2864371742872005</v>
      </c>
      <c r="F76" s="187">
        <v>1.3159254642741998</v>
      </c>
      <c r="G76" s="187">
        <v>1.3467338079935993</v>
      </c>
      <c r="H76" s="187">
        <v>1.3905498843027997</v>
      </c>
      <c r="I76" s="187">
        <v>1.4302999583885998</v>
      </c>
      <c r="J76" s="137"/>
      <c r="K76" s="180">
        <v>0.26323747897719962</v>
      </c>
      <c r="L76" s="138">
        <v>0.22555560102485825</v>
      </c>
    </row>
    <row r="77" spans="1:12" ht="14.25" x14ac:dyDescent="0.25">
      <c r="A77" s="140" t="s">
        <v>113</v>
      </c>
      <c r="B77" s="190">
        <v>1.1670624794114002</v>
      </c>
      <c r="C77" s="191"/>
      <c r="D77" s="192">
        <v>1.2750074088387999</v>
      </c>
      <c r="E77" s="192">
        <v>1.2797410904460005</v>
      </c>
      <c r="F77" s="192">
        <v>1.2652983920589997</v>
      </c>
      <c r="G77" s="192">
        <v>1.2497661819109993</v>
      </c>
      <c r="H77" s="192">
        <v>1.0693813686087998</v>
      </c>
      <c r="I77" s="192">
        <v>0.87185350462339983</v>
      </c>
      <c r="J77" s="142"/>
      <c r="K77" s="143">
        <v>-0.29520897478800034</v>
      </c>
      <c r="L77" s="144">
        <v>-0.25295044609512846</v>
      </c>
    </row>
    <row r="78" spans="1:12" ht="15" thickBot="1" x14ac:dyDescent="0.3">
      <c r="A78" s="164" t="s">
        <v>114</v>
      </c>
      <c r="B78" s="181">
        <v>0</v>
      </c>
      <c r="C78" s="193"/>
      <c r="D78" s="194">
        <v>1.8719999999999998E-8</v>
      </c>
      <c r="E78" s="194">
        <v>6.6960838411999988E-3</v>
      </c>
      <c r="F78" s="194">
        <v>5.0627072215199978E-2</v>
      </c>
      <c r="G78" s="194">
        <v>9.6967626082599984E-2</v>
      </c>
      <c r="H78" s="194">
        <v>0.32116851569399985</v>
      </c>
      <c r="I78" s="194">
        <v>0.55844645376520019</v>
      </c>
      <c r="J78" s="182"/>
      <c r="K78" s="183">
        <v>0.55844645376520019</v>
      </c>
      <c r="L78" s="168" t="s">
        <v>115</v>
      </c>
    </row>
    <row r="79" spans="1:12" ht="14.25" x14ac:dyDescent="0.25">
      <c r="A79" s="145" t="s">
        <v>119</v>
      </c>
      <c r="B79" s="195">
        <v>0.73382842129999992</v>
      </c>
      <c r="C79" s="196"/>
      <c r="D79" s="197">
        <v>0.80967890431999989</v>
      </c>
      <c r="E79" s="197">
        <v>0.81424693116000002</v>
      </c>
      <c r="F79" s="197">
        <v>0.82920232096000013</v>
      </c>
      <c r="G79" s="197">
        <v>0.8449451389599999</v>
      </c>
      <c r="H79" s="197">
        <v>0.87435883001999981</v>
      </c>
      <c r="I79" s="197">
        <v>0.90118261142000011</v>
      </c>
      <c r="J79" s="185"/>
      <c r="K79" s="186">
        <v>0.16735419012000019</v>
      </c>
      <c r="L79" s="172">
        <v>0.2280562938997743</v>
      </c>
    </row>
    <row r="80" spans="1:12" ht="14.25" x14ac:dyDescent="0.25">
      <c r="A80" s="140" t="s">
        <v>120</v>
      </c>
      <c r="B80" s="190">
        <v>0.43323405811140009</v>
      </c>
      <c r="C80" s="191"/>
      <c r="D80" s="192">
        <v>0.46532852323879981</v>
      </c>
      <c r="E80" s="192">
        <v>0.47219024312720048</v>
      </c>
      <c r="F80" s="192">
        <v>0.48672314331419969</v>
      </c>
      <c r="G80" s="192">
        <v>0.50178866903359953</v>
      </c>
      <c r="H80" s="192">
        <v>0.51619105428279977</v>
      </c>
      <c r="I80" s="192">
        <v>0.52911734696859969</v>
      </c>
      <c r="J80" s="142"/>
      <c r="K80" s="143">
        <v>9.58832888571996E-2</v>
      </c>
      <c r="L80" s="144">
        <v>0.22131983176757666</v>
      </c>
    </row>
    <row r="81" spans="1:13" ht="15" x14ac:dyDescent="0.25">
      <c r="A81" s="135" t="s">
        <v>50</v>
      </c>
      <c r="B81" s="187">
        <v>1.2600707586583999</v>
      </c>
      <c r="C81" s="188"/>
      <c r="D81" s="189">
        <v>1.5036268688532</v>
      </c>
      <c r="E81" s="189">
        <v>1.5165159751742003</v>
      </c>
      <c r="F81" s="189">
        <v>1.5592156823567995</v>
      </c>
      <c r="G81" s="189">
        <v>1.6036632918019997</v>
      </c>
      <c r="H81" s="189">
        <v>1.6527387446986004</v>
      </c>
      <c r="I81" s="189">
        <v>1.6989223524520001</v>
      </c>
      <c r="J81" s="137"/>
      <c r="K81" s="180">
        <v>0.43885159379360017</v>
      </c>
      <c r="L81" s="138">
        <v>0.34827535737822091</v>
      </c>
    </row>
    <row r="82" spans="1:13" ht="14.25" x14ac:dyDescent="0.25">
      <c r="A82" s="140" t="s">
        <v>113</v>
      </c>
      <c r="B82" s="190">
        <v>1.2600707586583999</v>
      </c>
      <c r="C82" s="191"/>
      <c r="D82" s="192">
        <v>1.5036268501332002</v>
      </c>
      <c r="E82" s="192">
        <v>1.5085483933234003</v>
      </c>
      <c r="F82" s="192">
        <v>1.4993014850449999</v>
      </c>
      <c r="G82" s="192">
        <v>1.4882697675897998</v>
      </c>
      <c r="H82" s="192">
        <v>1.2708244220048002</v>
      </c>
      <c r="I82" s="192">
        <v>1.0353246481188001</v>
      </c>
      <c r="J82" s="142"/>
      <c r="K82" s="143">
        <v>-0.22474611053959981</v>
      </c>
      <c r="L82" s="144">
        <v>-0.17835991272338347</v>
      </c>
    </row>
    <row r="83" spans="1:13" ht="15" thickBot="1" x14ac:dyDescent="0.3">
      <c r="A83" s="164" t="s">
        <v>114</v>
      </c>
      <c r="B83" s="181">
        <v>0</v>
      </c>
      <c r="C83" s="193"/>
      <c r="D83" s="194">
        <v>1.8719999999999998E-8</v>
      </c>
      <c r="E83" s="194">
        <v>7.9675818508000013E-3</v>
      </c>
      <c r="F83" s="194">
        <v>5.9914197311799998E-2</v>
      </c>
      <c r="G83" s="194">
        <v>0.1153935242122</v>
      </c>
      <c r="H83" s="194">
        <v>0.38191432269379993</v>
      </c>
      <c r="I83" s="194">
        <v>0.66359770433320009</v>
      </c>
      <c r="J83" s="182"/>
      <c r="K83" s="183">
        <v>0.66359770433320009</v>
      </c>
      <c r="L83" s="168" t="s">
        <v>115</v>
      </c>
    </row>
    <row r="84" spans="1:13" ht="14.25" x14ac:dyDescent="0.25">
      <c r="A84" s="145" t="s">
        <v>119</v>
      </c>
      <c r="B84" s="195">
        <v>1.0628859797400001</v>
      </c>
      <c r="C84" s="196"/>
      <c r="D84" s="197">
        <v>1.2895378079999997</v>
      </c>
      <c r="E84" s="197">
        <v>1.2976714852399998</v>
      </c>
      <c r="F84" s="197">
        <v>1.32078765052</v>
      </c>
      <c r="G84" s="197">
        <v>1.35397737358</v>
      </c>
      <c r="H84" s="197">
        <v>1.39526389938</v>
      </c>
      <c r="I84" s="197">
        <v>1.4343571382399998</v>
      </c>
      <c r="J84" s="185"/>
      <c r="K84" s="186">
        <v>0.37147115849999968</v>
      </c>
      <c r="L84" s="172">
        <v>0.34949295181301365</v>
      </c>
    </row>
    <row r="85" spans="1:13" ht="14.25" x14ac:dyDescent="0.25">
      <c r="A85" s="140" t="s">
        <v>120</v>
      </c>
      <c r="B85" s="190">
        <v>0.19718477891839975</v>
      </c>
      <c r="C85" s="191"/>
      <c r="D85" s="192">
        <v>0.21408906085320031</v>
      </c>
      <c r="E85" s="192">
        <v>0.21884448993420058</v>
      </c>
      <c r="F85" s="192">
        <v>0.23842803183679961</v>
      </c>
      <c r="G85" s="192">
        <v>0.24968591822199993</v>
      </c>
      <c r="H85" s="192">
        <v>0.25747484531860021</v>
      </c>
      <c r="I85" s="192">
        <v>0.26456521421200035</v>
      </c>
      <c r="J85" s="142"/>
      <c r="K85" s="143">
        <v>6.7380435293600605E-2</v>
      </c>
      <c r="L85" s="144">
        <v>0.34171215274929717</v>
      </c>
    </row>
    <row r="86" spans="1:13" ht="15" x14ac:dyDescent="0.25">
      <c r="A86" s="129" t="s">
        <v>105</v>
      </c>
      <c r="B86" s="198">
        <v>70.519605042388037</v>
      </c>
      <c r="C86" s="198"/>
      <c r="D86" s="198">
        <v>73.048153965518239</v>
      </c>
      <c r="E86" s="198">
        <v>74.581948768922828</v>
      </c>
      <c r="F86" s="198">
        <v>74.591921609999019</v>
      </c>
      <c r="G86" s="198">
        <v>75.098490713262379</v>
      </c>
      <c r="H86" s="198">
        <v>74.935680309412561</v>
      </c>
      <c r="I86" s="198">
        <v>74.5454399822695</v>
      </c>
      <c r="J86" s="199"/>
      <c r="K86" s="149">
        <v>4.025834939881463</v>
      </c>
      <c r="L86" s="150">
        <v>5.7088166297324092E-2</v>
      </c>
    </row>
    <row r="87" spans="1:13" ht="14.25" x14ac:dyDescent="0.25">
      <c r="A87" s="140" t="s">
        <v>119</v>
      </c>
      <c r="B87" s="190">
        <v>33.265680562768999</v>
      </c>
      <c r="C87" s="191"/>
      <c r="D87" s="190">
        <v>34.906223651887998</v>
      </c>
      <c r="E87" s="190">
        <v>35.750894573305999</v>
      </c>
      <c r="F87" s="190">
        <v>35.809619462516004</v>
      </c>
      <c r="G87" s="190">
        <v>35.988485622295009</v>
      </c>
      <c r="H87" s="190">
        <v>35.978085228757998</v>
      </c>
      <c r="I87" s="190">
        <v>35.814142231346992</v>
      </c>
      <c r="J87" s="142"/>
      <c r="K87" s="143">
        <v>2.5484616685779926</v>
      </c>
      <c r="L87" s="144">
        <v>7.6609335070397896E-2</v>
      </c>
    </row>
    <row r="88" spans="1:13" ht="14.25" x14ac:dyDescent="0.25">
      <c r="A88" s="140" t="s">
        <v>120</v>
      </c>
      <c r="B88" s="190">
        <v>37.253924479619037</v>
      </c>
      <c r="C88" s="191"/>
      <c r="D88" s="190">
        <v>38.14193031363024</v>
      </c>
      <c r="E88" s="190">
        <v>38.831054195616829</v>
      </c>
      <c r="F88" s="190">
        <v>38.782302147483016</v>
      </c>
      <c r="G88" s="190">
        <v>39.11000509096737</v>
      </c>
      <c r="H88" s="190">
        <v>38.957595080654571</v>
      </c>
      <c r="I88" s="190">
        <v>38.731297750922487</v>
      </c>
      <c r="J88" s="142"/>
      <c r="K88" s="143">
        <v>1.4773732713034491</v>
      </c>
      <c r="L88" s="144">
        <v>3.9656849363929263E-2</v>
      </c>
    </row>
    <row r="89" spans="1:13" s="44" customFormat="1" ht="3.75" customHeight="1" x14ac:dyDescent="0.25">
      <c r="A89" s="146"/>
      <c r="B89" s="200"/>
      <c r="C89" s="200"/>
      <c r="D89" s="200"/>
      <c r="E89" s="200"/>
      <c r="F89" s="200"/>
      <c r="G89" s="200"/>
      <c r="H89" s="200"/>
      <c r="I89" s="200"/>
      <c r="J89" s="147"/>
      <c r="K89" s="147"/>
      <c r="L89" s="152"/>
      <c r="M89" s="40"/>
    </row>
    <row r="90" spans="1:13" ht="15" x14ac:dyDescent="0.25">
      <c r="A90" s="129" t="s">
        <v>121</v>
      </c>
      <c r="B90" s="201"/>
      <c r="C90" s="201"/>
      <c r="D90" s="202"/>
      <c r="E90" s="202"/>
      <c r="F90" s="202"/>
      <c r="G90" s="202"/>
      <c r="H90" s="202"/>
      <c r="I90" s="202"/>
      <c r="J90" s="199"/>
      <c r="K90" s="199"/>
      <c r="L90" s="132"/>
    </row>
    <row r="91" spans="1:13" ht="14.25" x14ac:dyDescent="0.25">
      <c r="A91" s="140" t="s">
        <v>51</v>
      </c>
      <c r="B91" s="190">
        <v>27.454561367662006</v>
      </c>
      <c r="C91" s="191">
        <v>27.324393417255997</v>
      </c>
      <c r="D91" s="192">
        <v>28.442433661862996</v>
      </c>
      <c r="E91" s="192">
        <v>29.189708902873996</v>
      </c>
      <c r="F91" s="192">
        <v>29.207223036172998</v>
      </c>
      <c r="G91" s="192">
        <v>29.672540308944001</v>
      </c>
      <c r="H91" s="192">
        <v>29.324265660325999</v>
      </c>
      <c r="I91" s="192">
        <v>28.855844168801006</v>
      </c>
      <c r="J91" s="142"/>
      <c r="K91" s="143">
        <v>1.4012828011390006</v>
      </c>
      <c r="L91" s="144">
        <v>5.1040072444556848E-2</v>
      </c>
    </row>
    <row r="92" spans="1:13" ht="14.25" x14ac:dyDescent="0.25">
      <c r="A92" s="140" t="s">
        <v>52</v>
      </c>
      <c r="B92" s="190">
        <v>26.951471588316991</v>
      </c>
      <c r="C92" s="191">
        <v>26.889508771017105</v>
      </c>
      <c r="D92" s="192">
        <v>27.219070580683674</v>
      </c>
      <c r="E92" s="192">
        <v>27.384897757159024</v>
      </c>
      <c r="F92" s="192">
        <v>26.787472657688603</v>
      </c>
      <c r="G92" s="192">
        <v>26.298323173816978</v>
      </c>
      <c r="H92" s="192">
        <v>25.922987779978918</v>
      </c>
      <c r="I92" s="192">
        <v>25.539097286994458</v>
      </c>
      <c r="J92" s="142"/>
      <c r="K92" s="143">
        <v>-1.4123743013225329</v>
      </c>
      <c r="L92" s="144">
        <v>-5.2404348189090108E-2</v>
      </c>
    </row>
    <row r="93" spans="1:13" ht="15" thickBot="1" x14ac:dyDescent="0.3">
      <c r="A93" s="164" t="s">
        <v>53</v>
      </c>
      <c r="B93" s="203">
        <v>7.3438066521397705</v>
      </c>
      <c r="C93" s="193">
        <v>7.3607076186407268</v>
      </c>
      <c r="D93" s="194">
        <v>7.4529919544087626</v>
      </c>
      <c r="E93" s="194">
        <v>7.561930875875329</v>
      </c>
      <c r="F93" s="194">
        <v>7.5223892164852613</v>
      </c>
      <c r="G93" s="194">
        <v>7.4991744210141009</v>
      </c>
      <c r="H93" s="194">
        <v>7.4234885145627469</v>
      </c>
      <c r="I93" s="194">
        <v>7.3347738696542484</v>
      </c>
      <c r="J93" s="182"/>
      <c r="K93" s="183">
        <v>-9.032782485522084E-3</v>
      </c>
      <c r="L93" s="168">
        <v>-1.2299864243961536E-3</v>
      </c>
    </row>
    <row r="94" spans="1:13" ht="14.25" x14ac:dyDescent="0.25">
      <c r="A94" s="145" t="s">
        <v>54</v>
      </c>
      <c r="B94" s="195">
        <v>23.460533364046761</v>
      </c>
      <c r="C94" s="196">
        <v>23.468089292786825</v>
      </c>
      <c r="D94" s="197">
        <v>23.705669650385435</v>
      </c>
      <c r="E94" s="197">
        <v>23.860902716085349</v>
      </c>
      <c r="F94" s="197">
        <v>23.458891487033863</v>
      </c>
      <c r="G94" s="197">
        <v>23.223534714662083</v>
      </c>
      <c r="H94" s="197">
        <v>22.972390218395653</v>
      </c>
      <c r="I94" s="197">
        <v>22.691966459866705</v>
      </c>
      <c r="J94" s="185"/>
      <c r="K94" s="186">
        <v>-0.76856690418005513</v>
      </c>
      <c r="L94" s="172">
        <v>-3.2759992803824446E-2</v>
      </c>
    </row>
    <row r="95" spans="1:13" ht="14.25" x14ac:dyDescent="0.25">
      <c r="A95" s="145" t="s">
        <v>55</v>
      </c>
      <c r="B95" s="190">
        <v>38.289306244072009</v>
      </c>
      <c r="C95" s="191">
        <v>38.106520514126998</v>
      </c>
      <c r="D95" s="192">
        <v>39.408826546569998</v>
      </c>
      <c r="E95" s="192">
        <v>40.27563481982299</v>
      </c>
      <c r="F95" s="192">
        <v>40.058193423312993</v>
      </c>
      <c r="G95" s="192">
        <v>40.246503189113007</v>
      </c>
      <c r="H95" s="192">
        <v>39.698351736472006</v>
      </c>
      <c r="I95" s="192">
        <v>39.037748865583012</v>
      </c>
      <c r="J95" s="142"/>
      <c r="K95" s="143">
        <v>0.74844262151100338</v>
      </c>
      <c r="L95" s="144">
        <v>1.9547040542863794E-2</v>
      </c>
    </row>
    <row r="96" spans="1:13" s="44" customFormat="1" ht="3.75" customHeight="1" x14ac:dyDescent="0.25">
      <c r="A96" s="146"/>
      <c r="B96" s="200"/>
      <c r="C96" s="200"/>
      <c r="D96" s="200"/>
      <c r="E96" s="200"/>
      <c r="F96" s="200"/>
      <c r="G96" s="200"/>
      <c r="H96" s="200"/>
      <c r="I96" s="200"/>
      <c r="J96" s="147"/>
      <c r="K96" s="147"/>
      <c r="L96" s="152"/>
      <c r="M96" s="40"/>
    </row>
    <row r="97" spans="1:13" ht="15" x14ac:dyDescent="0.25">
      <c r="A97" s="129" t="s">
        <v>122</v>
      </c>
      <c r="B97" s="201"/>
      <c r="C97" s="201"/>
      <c r="D97" s="202"/>
      <c r="E97" s="202"/>
      <c r="F97" s="202"/>
      <c r="G97" s="202"/>
      <c r="H97" s="202"/>
      <c r="I97" s="202"/>
      <c r="J97" s="199"/>
      <c r="K97" s="199"/>
      <c r="L97" s="132"/>
    </row>
    <row r="98" spans="1:13" ht="14.25" x14ac:dyDescent="0.25">
      <c r="A98" s="140" t="s">
        <v>51</v>
      </c>
      <c r="B98" s="190">
        <v>2.8675735328009995</v>
      </c>
      <c r="C98" s="191">
        <v>2.9301083635979994</v>
      </c>
      <c r="D98" s="192">
        <v>3.2205537182670008</v>
      </c>
      <c r="E98" s="192">
        <v>3.4374966996599983</v>
      </c>
      <c r="F98" s="192">
        <v>3.7204109702879999</v>
      </c>
      <c r="G98" s="192">
        <v>3.9899228267670002</v>
      </c>
      <c r="H98" s="192">
        <v>4.2631548315329999</v>
      </c>
      <c r="I98" s="192">
        <v>4.4957533601010011</v>
      </c>
      <c r="J98" s="142"/>
      <c r="K98" s="143">
        <v>1.6281798273000017</v>
      </c>
      <c r="L98" s="144">
        <v>0.56779008756913096</v>
      </c>
    </row>
    <row r="99" spans="1:13" ht="14.25" x14ac:dyDescent="0.25">
      <c r="A99" s="140" t="s">
        <v>52</v>
      </c>
      <c r="B99" s="190">
        <v>2.33226737300871</v>
      </c>
      <c r="C99" s="191">
        <v>2.4134752517040896</v>
      </c>
      <c r="D99" s="192">
        <v>2.6240569306402799</v>
      </c>
      <c r="E99" s="192">
        <v>2.79796044389649</v>
      </c>
      <c r="F99" s="192">
        <v>2.9704479117354596</v>
      </c>
      <c r="G99" s="192">
        <v>3.0936327360710991</v>
      </c>
      <c r="H99" s="192">
        <v>3.2699475978091499</v>
      </c>
      <c r="I99" s="192">
        <v>3.4219198254312597</v>
      </c>
      <c r="J99" s="142"/>
      <c r="K99" s="143">
        <v>1.0896524524225497</v>
      </c>
      <c r="L99" s="144">
        <v>0.46720734725061058</v>
      </c>
    </row>
    <row r="100" spans="1:13" ht="15" thickBot="1" x14ac:dyDescent="0.3">
      <c r="A100" s="164" t="s">
        <v>53</v>
      </c>
      <c r="B100" s="203">
        <v>1.1406338327235253</v>
      </c>
      <c r="C100" s="193">
        <v>1.1960076148328376</v>
      </c>
      <c r="D100" s="194">
        <v>1.308280567359956</v>
      </c>
      <c r="E100" s="194">
        <v>1.4048347069729494</v>
      </c>
      <c r="F100" s="194">
        <v>1.5065921129705433</v>
      </c>
      <c r="G100" s="194">
        <v>1.592242306030679</v>
      </c>
      <c r="H100" s="194">
        <v>1.6863172690850112</v>
      </c>
      <c r="I100" s="194">
        <v>1.7666397666846285</v>
      </c>
      <c r="J100" s="182"/>
      <c r="K100" s="183">
        <v>0.62600593396110327</v>
      </c>
      <c r="L100" s="168">
        <v>0.54882287023379828</v>
      </c>
    </row>
    <row r="101" spans="1:13" ht="14.25" x14ac:dyDescent="0.25">
      <c r="A101" s="145" t="s">
        <v>54</v>
      </c>
      <c r="B101" s="195">
        <v>2.632865614506235</v>
      </c>
      <c r="C101" s="196">
        <v>2.7503701284669271</v>
      </c>
      <c r="D101" s="197">
        <v>2.9981786633072356</v>
      </c>
      <c r="E101" s="197">
        <v>3.2042214105284397</v>
      </c>
      <c r="F101" s="197">
        <v>3.4146066137010034</v>
      </c>
      <c r="G101" s="197">
        <v>3.5927440807387785</v>
      </c>
      <c r="H101" s="197">
        <v>3.8030352429231611</v>
      </c>
      <c r="I101" s="197">
        <v>3.9839752171368881</v>
      </c>
      <c r="J101" s="185"/>
      <c r="K101" s="186">
        <v>1.3511096026306531</v>
      </c>
      <c r="L101" s="172">
        <v>0.51317074262601081</v>
      </c>
    </row>
    <row r="102" spans="1:13" ht="14.25" x14ac:dyDescent="0.25">
      <c r="A102" s="145" t="s">
        <v>55</v>
      </c>
      <c r="B102" s="190">
        <v>3.7076091240269995</v>
      </c>
      <c r="C102" s="191">
        <v>3.7892211016679993</v>
      </c>
      <c r="D102" s="192">
        <v>4.1547125529600013</v>
      </c>
      <c r="E102" s="192">
        <v>4.4360704400009983</v>
      </c>
      <c r="F102" s="192">
        <v>4.7828443812930006</v>
      </c>
      <c r="G102" s="192">
        <v>5.08305378813</v>
      </c>
      <c r="H102" s="192">
        <v>5.4163844555040006</v>
      </c>
      <c r="I102" s="192">
        <v>5.7003377350799997</v>
      </c>
      <c r="J102" s="142"/>
      <c r="K102" s="143">
        <v>1.9927286110530003</v>
      </c>
      <c r="L102" s="144">
        <v>0.53746998251223654</v>
      </c>
    </row>
    <row r="103" spans="1:13" s="44" customFormat="1" ht="3.75" customHeight="1" x14ac:dyDescent="0.25">
      <c r="A103" s="146"/>
      <c r="B103" s="200"/>
      <c r="C103" s="200"/>
      <c r="D103" s="200"/>
      <c r="E103" s="200"/>
      <c r="F103" s="200"/>
      <c r="G103" s="200"/>
      <c r="H103" s="200"/>
      <c r="I103" s="200"/>
      <c r="J103" s="147"/>
      <c r="K103" s="147"/>
      <c r="L103" s="152"/>
      <c r="M103" s="40"/>
    </row>
    <row r="104" spans="1:13" ht="15" x14ac:dyDescent="0.25">
      <c r="A104" s="129" t="s">
        <v>123</v>
      </c>
      <c r="B104" s="201"/>
      <c r="C104" s="201"/>
      <c r="D104" s="202"/>
      <c r="E104" s="202"/>
      <c r="F104" s="202"/>
      <c r="G104" s="202"/>
      <c r="H104" s="202"/>
      <c r="I104" s="202"/>
      <c r="J104" s="199"/>
      <c r="K104" s="199"/>
      <c r="L104" s="132"/>
    </row>
    <row r="105" spans="1:13" ht="14.25" x14ac:dyDescent="0.25">
      <c r="A105" s="140" t="s">
        <v>51</v>
      </c>
      <c r="B105" s="190">
        <v>1.7593644081000002</v>
      </c>
      <c r="C105" s="191">
        <v>2.0112355091399996</v>
      </c>
      <c r="D105" s="192">
        <v>2.0607234908000001</v>
      </c>
      <c r="E105" s="192">
        <v>2.0794998762199999</v>
      </c>
      <c r="F105" s="192">
        <v>2.1417747522599999</v>
      </c>
      <c r="G105" s="192">
        <v>2.2184890543400004</v>
      </c>
      <c r="H105" s="192">
        <v>2.2894181255400006</v>
      </c>
      <c r="I105" s="192">
        <v>2.3554105169400001</v>
      </c>
      <c r="J105" s="142"/>
      <c r="K105" s="143">
        <v>0.59604610883999998</v>
      </c>
      <c r="L105" s="144">
        <v>0.33878490783139764</v>
      </c>
    </row>
    <row r="106" spans="1:13" ht="14.25" x14ac:dyDescent="0.25">
      <c r="A106" s="140" t="s">
        <v>52</v>
      </c>
      <c r="B106" s="190">
        <v>0.54800561496200006</v>
      </c>
      <c r="C106" s="191">
        <v>0.5755836624641999</v>
      </c>
      <c r="D106" s="192">
        <v>0.58860172719659976</v>
      </c>
      <c r="E106" s="192">
        <v>0.5923248096974002</v>
      </c>
      <c r="F106" s="192">
        <v>0.59916795276000001</v>
      </c>
      <c r="G106" s="192">
        <v>0.59507235402420011</v>
      </c>
      <c r="H106" s="192">
        <v>0.61275133457719999</v>
      </c>
      <c r="I106" s="192">
        <v>0.62882668352659987</v>
      </c>
      <c r="J106" s="142"/>
      <c r="K106" s="143">
        <v>8.0821068564599807E-2</v>
      </c>
      <c r="L106" s="144">
        <v>0.14748219061624784</v>
      </c>
    </row>
    <row r="107" spans="1:13" ht="15" thickBot="1" x14ac:dyDescent="0.3">
      <c r="A107" s="164" t="s">
        <v>53</v>
      </c>
      <c r="B107" s="203">
        <v>0.11976321500780007</v>
      </c>
      <c r="C107" s="193">
        <v>0.12664510449759958</v>
      </c>
      <c r="D107" s="194">
        <v>0.12930907841539982</v>
      </c>
      <c r="E107" s="194">
        <v>0.13112846354400018</v>
      </c>
      <c r="F107" s="194">
        <v>0.13419844161099986</v>
      </c>
      <c r="G107" s="194">
        <v>0.13683569143139979</v>
      </c>
      <c r="H107" s="194">
        <v>0.14111916888419976</v>
      </c>
      <c r="I107" s="194">
        <v>0.14498511037399989</v>
      </c>
      <c r="J107" s="182"/>
      <c r="K107" s="183">
        <v>2.5221895366199815E-2</v>
      </c>
      <c r="L107" s="168">
        <v>0.21059801512974693</v>
      </c>
    </row>
    <row r="108" spans="1:13" ht="14.25" x14ac:dyDescent="0.25">
      <c r="A108" s="145" t="s">
        <v>54</v>
      </c>
      <c r="B108" s="195">
        <v>0.41917738530980009</v>
      </c>
      <c r="C108" s="196">
        <v>0.44278820298179955</v>
      </c>
      <c r="D108" s="197">
        <v>0.4512036407319997</v>
      </c>
      <c r="E108" s="197">
        <v>0.45353764076140013</v>
      </c>
      <c r="F108" s="197">
        <v>0.45846146537099985</v>
      </c>
      <c r="G108" s="197">
        <v>0.4613194872155999</v>
      </c>
      <c r="H108" s="197">
        <v>0.47525832780139965</v>
      </c>
      <c r="I108" s="197">
        <v>0.48786048254059977</v>
      </c>
      <c r="J108" s="185"/>
      <c r="K108" s="186">
        <v>6.8683097230799683E-2</v>
      </c>
      <c r="L108" s="172">
        <v>0.16385210566652655</v>
      </c>
    </row>
    <row r="109" spans="1:13" ht="14.25" x14ac:dyDescent="0.25">
      <c r="A109" s="204" t="s">
        <v>55</v>
      </c>
      <c r="B109" s="205">
        <v>2.0079558527599999</v>
      </c>
      <c r="C109" s="191">
        <v>2.2706760731199993</v>
      </c>
      <c r="D109" s="206">
        <v>2.3274306556800002</v>
      </c>
      <c r="E109" s="206">
        <v>2.3494155087000004</v>
      </c>
      <c r="F109" s="206">
        <v>2.4166796812599998</v>
      </c>
      <c r="G109" s="206">
        <v>2.4890776125800005</v>
      </c>
      <c r="H109" s="206">
        <v>2.5680303012000003</v>
      </c>
      <c r="I109" s="206">
        <v>2.6413618283</v>
      </c>
      <c r="J109" s="142"/>
      <c r="K109" s="207">
        <v>0.63340597554000011</v>
      </c>
      <c r="L109" s="208">
        <v>0.31544815821989475</v>
      </c>
    </row>
    <row r="110" spans="1:13" x14ac:dyDescent="0.25">
      <c r="D110" s="40"/>
    </row>
  </sheetData>
  <pageMargins left="0.23622047244094491" right="0.23622047244094491" top="0.74803149606299213" bottom="0.74803149606299213" header="0.31496062992125984" footer="0.31496062992125984"/>
  <pageSetup paperSize="9" scale="5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09"/>
  <sheetViews>
    <sheetView topLeftCell="A46" zoomScaleNormal="100" workbookViewId="0">
      <selection activeCell="O10" sqref="O10"/>
    </sheetView>
  </sheetViews>
  <sheetFormatPr baseColWidth="10" defaultColWidth="11.42578125" defaultRowHeight="12.75" x14ac:dyDescent="0.25"/>
  <cols>
    <col min="1" max="1" width="37.140625" style="40" customWidth="1"/>
    <col min="2" max="2" width="12.28515625" style="40" customWidth="1"/>
    <col min="3" max="3" width="0.7109375" style="44" customWidth="1"/>
    <col min="4" max="4" width="12.28515625" style="128" customWidth="1"/>
    <col min="5" max="9" width="12.28515625" style="40" customWidth="1"/>
    <col min="10" max="10" width="0.7109375" style="44" customWidth="1"/>
    <col min="11" max="12" width="14" style="40" customWidth="1"/>
    <col min="13" max="16384" width="11.42578125" style="40"/>
  </cols>
  <sheetData>
    <row r="1" spans="1:13" ht="24" customHeight="1" x14ac:dyDescent="0.25">
      <c r="A1" s="37" t="s">
        <v>1</v>
      </c>
      <c r="B1" s="38">
        <v>2017</v>
      </c>
      <c r="C1" s="38"/>
      <c r="D1" s="39">
        <v>2025</v>
      </c>
      <c r="E1" s="39">
        <v>2030</v>
      </c>
      <c r="F1" s="39">
        <v>2035</v>
      </c>
      <c r="G1" s="39">
        <v>2040</v>
      </c>
      <c r="H1" s="39">
        <v>2045</v>
      </c>
      <c r="I1" s="39">
        <v>2050</v>
      </c>
      <c r="J1" s="39"/>
      <c r="K1" s="39" t="s">
        <v>93</v>
      </c>
      <c r="L1" s="39" t="s">
        <v>94</v>
      </c>
    </row>
    <row r="2" spans="1:13" s="44" customFormat="1" ht="3.75" customHeight="1" x14ac:dyDescent="0.25">
      <c r="A2" s="41"/>
      <c r="B2" s="42"/>
      <c r="C2" s="42"/>
      <c r="D2" s="43"/>
      <c r="E2" s="42"/>
      <c r="F2" s="42"/>
      <c r="G2" s="42"/>
      <c r="H2" s="42"/>
      <c r="I2" s="42"/>
      <c r="J2" s="42"/>
      <c r="K2" s="42"/>
      <c r="L2" s="42"/>
    </row>
    <row r="3" spans="1:13" ht="15" x14ac:dyDescent="0.25">
      <c r="A3" s="37" t="s">
        <v>95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</row>
    <row r="4" spans="1:13" ht="15" x14ac:dyDescent="0.25">
      <c r="A4" s="45" t="s">
        <v>96</v>
      </c>
      <c r="B4" s="46">
        <v>4.0248531320000005</v>
      </c>
      <c r="C4" s="47"/>
      <c r="D4" s="48">
        <v>4.2632277940000005</v>
      </c>
      <c r="E4" s="48">
        <v>4.4402356799999998</v>
      </c>
      <c r="F4" s="48">
        <v>4.5890174019999996</v>
      </c>
      <c r="G4" s="48">
        <v>4.7050414559999991</v>
      </c>
      <c r="H4" s="48">
        <v>4.8027958899999996</v>
      </c>
      <c r="I4" s="46">
        <v>4.8931387619999995</v>
      </c>
      <c r="J4" s="47"/>
      <c r="K4" s="49">
        <v>0.86828562999999892</v>
      </c>
      <c r="L4" s="50">
        <v>0.21573100968495137</v>
      </c>
    </row>
    <row r="5" spans="1:13" ht="15" x14ac:dyDescent="0.25">
      <c r="A5" s="45" t="s">
        <v>97</v>
      </c>
      <c r="B5" s="46">
        <v>5.8927183379999999</v>
      </c>
      <c r="C5" s="47"/>
      <c r="D5" s="48">
        <v>6.2314402839999996</v>
      </c>
      <c r="E5" s="48">
        <v>6.4871272059999994</v>
      </c>
      <c r="F5" s="48">
        <v>6.7323150800000002</v>
      </c>
      <c r="G5" s="48">
        <v>6.8890668240000004</v>
      </c>
      <c r="H5" s="48">
        <v>7.0447894060000005</v>
      </c>
      <c r="I5" s="46">
        <v>7.1742085219999998</v>
      </c>
      <c r="J5" s="47"/>
      <c r="K5" s="49">
        <v>1.2814901840000004</v>
      </c>
      <c r="L5" s="50">
        <v>0.21747012337856628</v>
      </c>
    </row>
    <row r="6" spans="1:13" ht="15" x14ac:dyDescent="0.25">
      <c r="A6" s="45" t="s">
        <v>98</v>
      </c>
      <c r="B6" s="46">
        <v>4.0201381339999998</v>
      </c>
      <c r="C6" s="47"/>
      <c r="D6" s="48">
        <v>4.2621746979999999</v>
      </c>
      <c r="E6" s="48">
        <v>4.4466579699999995</v>
      </c>
      <c r="F6" s="48">
        <v>4.6162383379999996</v>
      </c>
      <c r="G6" s="48">
        <v>4.7511223839999994</v>
      </c>
      <c r="H6" s="48">
        <v>4.8686303459999998</v>
      </c>
      <c r="I6" s="46">
        <v>4.9804180820000008</v>
      </c>
      <c r="J6" s="47"/>
      <c r="K6" s="49">
        <v>0.96027994800000083</v>
      </c>
      <c r="L6" s="50">
        <v>0.23886740106726917</v>
      </c>
    </row>
    <row r="7" spans="1:13" ht="14.25" x14ac:dyDescent="0.25">
      <c r="A7" s="51" t="s">
        <v>99</v>
      </c>
      <c r="B7" s="52">
        <v>0.56748311800000006</v>
      </c>
      <c r="C7" s="53"/>
      <c r="D7" s="54">
        <v>0.60604079200000005</v>
      </c>
      <c r="E7" s="54">
        <v>0.63733848599999998</v>
      </c>
      <c r="F7" s="54">
        <v>0.66775062200000002</v>
      </c>
      <c r="G7" s="54">
        <v>0.69353551799999991</v>
      </c>
      <c r="H7" s="54">
        <v>0.71683127800000002</v>
      </c>
      <c r="I7" s="52">
        <v>0.73975207200000004</v>
      </c>
      <c r="J7" s="53"/>
      <c r="K7" s="55">
        <v>0.17226895400000003</v>
      </c>
      <c r="L7" s="56">
        <v>0.30356665870014471</v>
      </c>
    </row>
    <row r="8" spans="1:13" ht="14.25" x14ac:dyDescent="0.25">
      <c r="A8" s="51" t="s">
        <v>100</v>
      </c>
      <c r="B8" s="52">
        <v>2.4589632039999998</v>
      </c>
      <c r="C8" s="53"/>
      <c r="D8" s="54">
        <v>2.601801316</v>
      </c>
      <c r="E8" s="54">
        <v>2.7104536979999998</v>
      </c>
      <c r="F8" s="54">
        <v>2.8083756699999998</v>
      </c>
      <c r="G8" s="54">
        <v>2.8847809759999996</v>
      </c>
      <c r="H8" s="54">
        <v>2.9497218960000002</v>
      </c>
      <c r="I8" s="52">
        <v>3.0109051780000002</v>
      </c>
      <c r="J8" s="53"/>
      <c r="K8" s="55">
        <v>0.55194197400000045</v>
      </c>
      <c r="L8" s="56">
        <v>0.22446125794080832</v>
      </c>
    </row>
    <row r="9" spans="1:13" ht="14.25" x14ac:dyDescent="0.25">
      <c r="A9" s="51" t="s">
        <v>101</v>
      </c>
      <c r="B9" s="52">
        <v>0.99369181200000001</v>
      </c>
      <c r="C9" s="53"/>
      <c r="D9" s="54">
        <v>1.05433259</v>
      </c>
      <c r="E9" s="54">
        <v>1.098865786</v>
      </c>
      <c r="F9" s="54">
        <v>1.140112046</v>
      </c>
      <c r="G9" s="54">
        <v>1.1728058899999998</v>
      </c>
      <c r="H9" s="54">
        <v>1.2020771720000001</v>
      </c>
      <c r="I9" s="52">
        <v>1.229760832</v>
      </c>
      <c r="J9" s="53"/>
      <c r="K9" s="55">
        <v>0.23606901999999991</v>
      </c>
      <c r="L9" s="56">
        <v>0.23756764134431649</v>
      </c>
    </row>
    <row r="10" spans="1:13" ht="14.25" x14ac:dyDescent="0.25">
      <c r="A10" s="51" t="s">
        <v>102</v>
      </c>
      <c r="B10" s="52">
        <v>4.584005866</v>
      </c>
      <c r="C10" s="53"/>
      <c r="D10" s="54">
        <v>4.8297733020000004</v>
      </c>
      <c r="E10" s="54">
        <v>5.0202200299999999</v>
      </c>
      <c r="F10" s="54">
        <v>5.1798706620000008</v>
      </c>
      <c r="G10" s="54">
        <v>5.3023486160000006</v>
      </c>
      <c r="H10" s="54">
        <v>5.4049836540000005</v>
      </c>
      <c r="I10" s="52">
        <v>5.5003289179999992</v>
      </c>
      <c r="J10" s="53"/>
      <c r="K10" s="55">
        <v>0.91632305199999919</v>
      </c>
      <c r="L10" s="56">
        <v>0.19989569795197099</v>
      </c>
    </row>
    <row r="11" spans="1:13" s="44" customFormat="1" ht="3.75" customHeight="1" x14ac:dyDescent="0.25">
      <c r="A11" s="51"/>
      <c r="B11" s="52"/>
      <c r="C11" s="52"/>
      <c r="D11" s="58"/>
      <c r="E11" s="58"/>
      <c r="F11" s="58"/>
      <c r="G11" s="58"/>
      <c r="H11" s="58"/>
      <c r="I11" s="52"/>
      <c r="J11" s="52"/>
      <c r="K11" s="58"/>
      <c r="L11" s="59"/>
      <c r="M11" s="40"/>
    </row>
    <row r="12" spans="1:13" ht="15" x14ac:dyDescent="0.25">
      <c r="A12" s="60" t="s">
        <v>103</v>
      </c>
      <c r="B12" s="61"/>
      <c r="C12" s="61"/>
      <c r="D12" s="62"/>
      <c r="E12" s="62"/>
      <c r="F12" s="62"/>
      <c r="G12" s="62"/>
      <c r="H12" s="62"/>
      <c r="I12" s="61"/>
      <c r="J12" s="61"/>
      <c r="K12" s="63"/>
      <c r="L12" s="64"/>
    </row>
    <row r="13" spans="1:13" ht="14.25" x14ac:dyDescent="0.25">
      <c r="A13" s="65" t="s">
        <v>31</v>
      </c>
      <c r="B13" s="66">
        <v>8.734745181000001</v>
      </c>
      <c r="C13" s="67"/>
      <c r="D13" s="54">
        <v>8.6521196739999979</v>
      </c>
      <c r="E13" s="54">
        <v>8.6803614400000022</v>
      </c>
      <c r="F13" s="54">
        <v>8.7082409859999999</v>
      </c>
      <c r="G13" s="54">
        <v>8.7171307870000003</v>
      </c>
      <c r="H13" s="54">
        <v>8.7163062660000001</v>
      </c>
      <c r="I13" s="66">
        <v>8.6899919879999992</v>
      </c>
      <c r="J13" s="67"/>
      <c r="K13" s="55">
        <v>-4.4753193000001801E-2</v>
      </c>
      <c r="L13" s="68">
        <v>-5.123583123792767E-3</v>
      </c>
    </row>
    <row r="14" spans="1:13" ht="14.25" x14ac:dyDescent="0.25">
      <c r="A14" s="51" t="s">
        <v>32</v>
      </c>
      <c r="B14" s="52">
        <v>2.1548477800000003</v>
      </c>
      <c r="C14" s="53"/>
      <c r="D14" s="54">
        <v>2.2827505449999999</v>
      </c>
      <c r="E14" s="54">
        <v>2.3526720399999999</v>
      </c>
      <c r="F14" s="54">
        <v>2.3944279989999999</v>
      </c>
      <c r="G14" s="54">
        <v>2.4152651780000003</v>
      </c>
      <c r="H14" s="54">
        <v>2.4391953040000001</v>
      </c>
      <c r="I14" s="52">
        <v>2.4618544170000001</v>
      </c>
      <c r="J14" s="53"/>
      <c r="K14" s="55">
        <v>0.30700663699999975</v>
      </c>
      <c r="L14" s="56">
        <v>0.14247254021813072</v>
      </c>
    </row>
    <row r="15" spans="1:13" ht="14.25" x14ac:dyDescent="0.25">
      <c r="A15" s="51" t="s">
        <v>34</v>
      </c>
      <c r="B15" s="52">
        <v>0.91289082499999996</v>
      </c>
      <c r="C15" s="53"/>
      <c r="D15" s="54">
        <v>0.92383398999999999</v>
      </c>
      <c r="E15" s="54">
        <v>0.92641961500000003</v>
      </c>
      <c r="F15" s="54">
        <v>0.92893959700000006</v>
      </c>
      <c r="G15" s="54">
        <v>0.92901828599999992</v>
      </c>
      <c r="H15" s="54">
        <v>0.92926600999999986</v>
      </c>
      <c r="I15" s="52">
        <v>0.92693842299999996</v>
      </c>
      <c r="J15" s="53"/>
      <c r="K15" s="55">
        <v>1.4047597999999994E-2</v>
      </c>
      <c r="L15" s="56">
        <v>1.5388037227781311E-2</v>
      </c>
    </row>
    <row r="16" spans="1:13" ht="14.25" x14ac:dyDescent="0.25">
      <c r="A16" s="51" t="s">
        <v>33</v>
      </c>
      <c r="B16" s="52">
        <v>5.939868616</v>
      </c>
      <c r="C16" s="53"/>
      <c r="D16" s="54">
        <v>5.9591653180000002</v>
      </c>
      <c r="E16" s="54">
        <v>6.0410363090000008</v>
      </c>
      <c r="F16" s="54">
        <v>6.2116498189999998</v>
      </c>
      <c r="G16" s="54">
        <v>6.411274079</v>
      </c>
      <c r="H16" s="54">
        <v>6.5945162700000006</v>
      </c>
      <c r="I16" s="52">
        <v>6.7614192270000002</v>
      </c>
      <c r="J16" s="53"/>
      <c r="K16" s="55">
        <v>0.82155061100000015</v>
      </c>
      <c r="L16" s="56">
        <v>0.1383112429098213</v>
      </c>
    </row>
    <row r="17" spans="1:13" ht="14.25" x14ac:dyDescent="0.25">
      <c r="A17" s="51" t="s">
        <v>104</v>
      </c>
      <c r="B17" s="52">
        <v>14.436901438000001</v>
      </c>
      <c r="C17" s="53"/>
      <c r="D17" s="54">
        <v>15.993696693</v>
      </c>
      <c r="E17" s="54">
        <v>17.152010877999999</v>
      </c>
      <c r="F17" s="54">
        <v>18.145851058000002</v>
      </c>
      <c r="G17" s="54">
        <v>18.946832012999998</v>
      </c>
      <c r="H17" s="54">
        <v>19.623701128999997</v>
      </c>
      <c r="I17" s="52">
        <v>20.301389193999999</v>
      </c>
      <c r="J17" s="53"/>
      <c r="K17" s="55">
        <v>5.8644877559999973</v>
      </c>
      <c r="L17" s="69">
        <v>0.40621512733776943</v>
      </c>
    </row>
    <row r="18" spans="1:13" ht="15" x14ac:dyDescent="0.25">
      <c r="A18" s="37" t="s">
        <v>105</v>
      </c>
      <c r="B18" s="70">
        <v>32.179253840000001</v>
      </c>
      <c r="C18" s="70"/>
      <c r="D18" s="70">
        <v>33.811566219999996</v>
      </c>
      <c r="E18" s="70">
        <v>35.152500281999998</v>
      </c>
      <c r="F18" s="70">
        <v>36.389109459000004</v>
      </c>
      <c r="G18" s="70">
        <v>37.419520342999995</v>
      </c>
      <c r="H18" s="70">
        <v>38.302984979000001</v>
      </c>
      <c r="I18" s="70">
        <v>39.141593248999996</v>
      </c>
      <c r="J18" s="70">
        <v>0</v>
      </c>
      <c r="K18" s="70">
        <v>6.9623394089999948</v>
      </c>
      <c r="L18" s="71">
        <v>0.21636112023037493</v>
      </c>
    </row>
    <row r="19" spans="1:13" s="44" customFormat="1" ht="3.75" customHeight="1" x14ac:dyDescent="0.25">
      <c r="A19" s="51"/>
      <c r="B19" s="52"/>
      <c r="C19" s="52"/>
      <c r="D19" s="58"/>
      <c r="E19" s="58"/>
      <c r="F19" s="58"/>
      <c r="G19" s="58"/>
      <c r="H19" s="58"/>
      <c r="I19" s="52"/>
      <c r="J19" s="52"/>
      <c r="K19" s="58"/>
      <c r="L19" s="59"/>
      <c r="M19" s="40"/>
    </row>
    <row r="20" spans="1:13" ht="15" x14ac:dyDescent="0.25">
      <c r="A20" s="37" t="s">
        <v>106</v>
      </c>
      <c r="B20" s="72"/>
      <c r="C20" s="72"/>
      <c r="D20" s="73"/>
      <c r="E20" s="73"/>
      <c r="F20" s="73"/>
      <c r="G20" s="73"/>
      <c r="H20" s="73"/>
      <c r="I20" s="72"/>
      <c r="J20" s="72"/>
      <c r="K20" s="74"/>
      <c r="L20" s="75"/>
    </row>
    <row r="21" spans="1:13" ht="14.25" x14ac:dyDescent="0.25">
      <c r="A21" s="51" t="s">
        <v>37</v>
      </c>
      <c r="B21" s="76">
        <v>0.45597146602452115</v>
      </c>
      <c r="C21" s="77">
        <v>0</v>
      </c>
      <c r="D21" s="56">
        <v>0.4522823386972934</v>
      </c>
      <c r="E21" s="56">
        <v>0.45093770610441836</v>
      </c>
      <c r="F21" s="56">
        <v>0.45017779840029598</v>
      </c>
      <c r="G21" s="56">
        <v>0.44942889862953572</v>
      </c>
      <c r="H21" s="56">
        <v>0.44701084075789987</v>
      </c>
      <c r="I21" s="56">
        <v>0.44416356836583709</v>
      </c>
      <c r="J21" s="78"/>
      <c r="K21" s="79">
        <v>-1.1807897658684063E-2</v>
      </c>
      <c r="L21" s="56">
        <v>-2.5896132847157284E-2</v>
      </c>
    </row>
    <row r="22" spans="1:13" ht="14.25" x14ac:dyDescent="0.25">
      <c r="A22" s="51" t="s">
        <v>39</v>
      </c>
      <c r="B22" s="76">
        <v>0.13095265207056772</v>
      </c>
      <c r="C22" s="77">
        <v>0</v>
      </c>
      <c r="D22" s="56">
        <v>0.12920196904146844</v>
      </c>
      <c r="E22" s="56">
        <v>0.12885859474182138</v>
      </c>
      <c r="F22" s="56">
        <v>0.1277654833855823</v>
      </c>
      <c r="G22" s="56">
        <v>0.12659977540001255</v>
      </c>
      <c r="H22" s="56">
        <v>0.12623479200513824</v>
      </c>
      <c r="I22" s="56">
        <v>0.12610409912545156</v>
      </c>
      <c r="J22" s="78"/>
      <c r="K22" s="79">
        <v>-4.848552945116158E-3</v>
      </c>
      <c r="L22" s="56">
        <v>-3.7025236743608456E-2</v>
      </c>
    </row>
    <row r="23" spans="1:13" ht="14.25" x14ac:dyDescent="0.25">
      <c r="A23" s="51" t="s">
        <v>40</v>
      </c>
      <c r="B23" s="76">
        <v>8.7115869433720863E-2</v>
      </c>
      <c r="C23" s="77">
        <v>0</v>
      </c>
      <c r="D23" s="56">
        <v>9.0556609477287928E-2</v>
      </c>
      <c r="E23" s="56">
        <v>9.4038669411310588E-2</v>
      </c>
      <c r="F23" s="56">
        <v>9.7616651460027695E-2</v>
      </c>
      <c r="G23" s="56">
        <v>9.987943628730013E-2</v>
      </c>
      <c r="H23" s="56">
        <v>0.10311534182428397</v>
      </c>
      <c r="I23" s="56">
        <v>0.10675975973734182</v>
      </c>
      <c r="J23" s="78"/>
      <c r="K23" s="79">
        <v>1.9643890303620959E-2</v>
      </c>
      <c r="L23" s="56">
        <v>0.22549152561194769</v>
      </c>
    </row>
    <row r="24" spans="1:13" ht="14.25" x14ac:dyDescent="0.25">
      <c r="A24" s="51" t="s">
        <v>41</v>
      </c>
      <c r="B24" s="76">
        <v>0.32596001247119039</v>
      </c>
      <c r="C24" s="77">
        <v>0</v>
      </c>
      <c r="D24" s="56">
        <v>0.32795908278395042</v>
      </c>
      <c r="E24" s="56">
        <v>0.32616502974244971</v>
      </c>
      <c r="F24" s="56">
        <v>0.3244400667540942</v>
      </c>
      <c r="G24" s="56">
        <v>0.3240918896831515</v>
      </c>
      <c r="H24" s="56">
        <v>0.32363902541267786</v>
      </c>
      <c r="I24" s="56">
        <v>0.32297257277136959</v>
      </c>
      <c r="J24" s="78"/>
      <c r="K24" s="79">
        <v>-2.987439699820793E-3</v>
      </c>
      <c r="L24" s="56">
        <v>-9.1650496549322436E-3</v>
      </c>
    </row>
    <row r="25" spans="1:13" s="44" customFormat="1" ht="3.75" customHeight="1" x14ac:dyDescent="0.25">
      <c r="A25" s="51"/>
      <c r="B25" s="52"/>
      <c r="C25" s="52"/>
      <c r="D25" s="58"/>
      <c r="E25" s="58"/>
      <c r="F25" s="58"/>
      <c r="G25" s="58"/>
      <c r="H25" s="58"/>
      <c r="I25" s="52"/>
      <c r="J25" s="52"/>
      <c r="K25" s="58"/>
      <c r="L25" s="59"/>
      <c r="M25" s="40"/>
    </row>
    <row r="26" spans="1:13" ht="15" x14ac:dyDescent="0.25">
      <c r="A26" s="37" t="s">
        <v>107</v>
      </c>
      <c r="B26" s="72"/>
      <c r="C26" s="72"/>
      <c r="D26" s="73"/>
      <c r="E26" s="73"/>
      <c r="F26" s="73"/>
      <c r="G26" s="73"/>
      <c r="H26" s="73"/>
      <c r="I26" s="72"/>
      <c r="J26" s="72"/>
      <c r="K26" s="74"/>
      <c r="L26" s="75"/>
    </row>
    <row r="27" spans="1:13" ht="14.25" x14ac:dyDescent="0.25">
      <c r="A27" s="51" t="s">
        <v>89</v>
      </c>
      <c r="B27" s="80">
        <v>367.13524371272104</v>
      </c>
      <c r="C27" s="81"/>
      <c r="D27" s="82">
        <v>387.21168483883872</v>
      </c>
      <c r="E27" s="82">
        <v>399.99505584990214</v>
      </c>
      <c r="F27" s="82">
        <v>414.72340381900602</v>
      </c>
      <c r="G27" s="82">
        <v>428.82307979303647</v>
      </c>
      <c r="H27" s="82">
        <v>444.87448168425601</v>
      </c>
      <c r="I27" s="80">
        <v>459.8873908085979</v>
      </c>
      <c r="J27" s="81"/>
      <c r="K27" s="83">
        <v>92.752147095876865</v>
      </c>
      <c r="L27" s="56">
        <v>0.2526375462020593</v>
      </c>
    </row>
    <row r="28" spans="1:13" ht="14.25" x14ac:dyDescent="0.25">
      <c r="A28" s="51" t="s">
        <v>88</v>
      </c>
      <c r="B28" s="80">
        <v>60.19379677361421</v>
      </c>
      <c r="C28" s="81"/>
      <c r="D28" s="82">
        <v>67.975308862011815</v>
      </c>
      <c r="E28" s="82">
        <v>71.397415232449504</v>
      </c>
      <c r="F28" s="82">
        <v>72.899537699546713</v>
      </c>
      <c r="G28" s="82">
        <v>74.315900340804163</v>
      </c>
      <c r="H28" s="82">
        <v>76.061680476301646</v>
      </c>
      <c r="I28" s="80">
        <v>77.683758209188241</v>
      </c>
      <c r="J28" s="81"/>
      <c r="K28" s="83">
        <v>17.489961435574031</v>
      </c>
      <c r="L28" s="56">
        <v>0.29056086130191922</v>
      </c>
    </row>
    <row r="29" spans="1:13" ht="14.25" x14ac:dyDescent="0.25">
      <c r="A29" s="51" t="s">
        <v>108</v>
      </c>
      <c r="B29" s="80">
        <v>5.7901540000000002</v>
      </c>
      <c r="C29" s="81"/>
      <c r="D29" s="82">
        <v>4.6432324773104661</v>
      </c>
      <c r="E29" s="82">
        <v>4.5653885916972072</v>
      </c>
      <c r="F29" s="82">
        <v>4.5570185896813653</v>
      </c>
      <c r="G29" s="82">
        <v>4.5509140084561581</v>
      </c>
      <c r="H29" s="82">
        <v>4.5895717769512787</v>
      </c>
      <c r="I29" s="80">
        <v>4.6277818229853107</v>
      </c>
      <c r="J29" s="81"/>
      <c r="K29" s="83">
        <v>-1.1623721770146895</v>
      </c>
      <c r="L29" s="56">
        <v>-0.20074978610494462</v>
      </c>
    </row>
    <row r="30" spans="1:13" ht="15" thickBot="1" x14ac:dyDescent="0.3">
      <c r="A30" s="84" t="s">
        <v>109</v>
      </c>
      <c r="B30" s="85">
        <v>6.4464145660000005</v>
      </c>
      <c r="C30" s="86"/>
      <c r="D30" s="87">
        <v>5.7435109938125812</v>
      </c>
      <c r="E30" s="87">
        <v>4.9695228086615026</v>
      </c>
      <c r="F30" s="87">
        <v>4.367386899914961</v>
      </c>
      <c r="G30" s="87">
        <v>3.7409334729856174</v>
      </c>
      <c r="H30" s="87">
        <v>3.2680189953433496</v>
      </c>
      <c r="I30" s="85">
        <v>2.7992604296955355</v>
      </c>
      <c r="J30" s="86"/>
      <c r="K30" s="88">
        <v>-3.6471541363044651</v>
      </c>
      <c r="L30" s="89">
        <v>-0.56576475170251483</v>
      </c>
    </row>
    <row r="31" spans="1:13" ht="14.25" x14ac:dyDescent="0.25">
      <c r="A31" s="65" t="s">
        <v>110</v>
      </c>
      <c r="B31" s="90">
        <v>333.26560689849839</v>
      </c>
      <c r="C31" s="91"/>
      <c r="D31" s="92">
        <v>352.79911540060777</v>
      </c>
      <c r="E31" s="92">
        <v>363.88382804703139</v>
      </c>
      <c r="F31" s="92">
        <v>376.873066347237</v>
      </c>
      <c r="G31" s="92">
        <v>389.00437867047458</v>
      </c>
      <c r="H31" s="92">
        <v>403.45189908463567</v>
      </c>
      <c r="I31" s="90">
        <v>416.77963931732006</v>
      </c>
      <c r="J31" s="91"/>
      <c r="K31" s="93">
        <v>83.514032418821671</v>
      </c>
      <c r="L31" s="68">
        <v>0.25059301257047284</v>
      </c>
    </row>
    <row r="32" spans="1:13" ht="14.25" x14ac:dyDescent="0.25">
      <c r="A32" s="51" t="s">
        <v>87</v>
      </c>
      <c r="B32" s="80">
        <v>51.543277621487846</v>
      </c>
      <c r="C32" s="81"/>
      <c r="D32" s="82">
        <v>51.497945270479946</v>
      </c>
      <c r="E32" s="82">
        <v>51.644548681336332</v>
      </c>
      <c r="F32" s="82">
        <v>52.321397653047086</v>
      </c>
      <c r="G32" s="82">
        <v>53.039443095435658</v>
      </c>
      <c r="H32" s="82">
        <v>54.079878119555985</v>
      </c>
      <c r="I32" s="80">
        <v>55.06345141162214</v>
      </c>
      <c r="J32" s="81"/>
      <c r="K32" s="83">
        <v>3.5201737901342938</v>
      </c>
      <c r="L32" s="56">
        <v>6.8295497542569361E-2</v>
      </c>
    </row>
    <row r="33" spans="1:13" ht="14.25" x14ac:dyDescent="0.25">
      <c r="A33" s="51" t="s">
        <v>86</v>
      </c>
      <c r="B33" s="80">
        <v>23.110089924404804</v>
      </c>
      <c r="C33" s="81"/>
      <c r="D33" s="82">
        <v>24.110833478361812</v>
      </c>
      <c r="E33" s="82">
        <v>25.193878082786441</v>
      </c>
      <c r="F33" s="82">
        <v>26.451667510140265</v>
      </c>
      <c r="G33" s="82">
        <v>27.789702525478635</v>
      </c>
      <c r="H33" s="82">
        <v>29.146266707742363</v>
      </c>
      <c r="I33" s="80">
        <v>30.520985823581579</v>
      </c>
      <c r="J33" s="81"/>
      <c r="K33" s="83">
        <v>7.4108958991767757</v>
      </c>
      <c r="L33" s="56">
        <v>0.32067793433164854</v>
      </c>
    </row>
    <row r="34" spans="1:13" ht="14.25" x14ac:dyDescent="0.25">
      <c r="A34" s="51" t="s">
        <v>111</v>
      </c>
      <c r="B34" s="80">
        <v>31.646634607944204</v>
      </c>
      <c r="C34" s="81"/>
      <c r="D34" s="82">
        <v>37.165843022523994</v>
      </c>
      <c r="E34" s="82">
        <v>40.205127671556177</v>
      </c>
      <c r="F34" s="82">
        <v>40.901215497724749</v>
      </c>
      <c r="G34" s="82">
        <v>41.597303323893293</v>
      </c>
      <c r="H34" s="82">
        <v>42.115709020918288</v>
      </c>
      <c r="I34" s="80">
        <v>42.634114717943234</v>
      </c>
      <c r="J34" s="81"/>
      <c r="K34" s="83">
        <v>10.98748010999903</v>
      </c>
      <c r="L34" s="56">
        <v>0.34719268718831986</v>
      </c>
    </row>
    <row r="35" spans="1:13" ht="15" x14ac:dyDescent="0.25">
      <c r="A35" s="37" t="s">
        <v>105</v>
      </c>
      <c r="B35" s="94">
        <v>439.56560905233516</v>
      </c>
      <c r="C35" s="95"/>
      <c r="D35" s="95">
        <v>465.57373717197339</v>
      </c>
      <c r="E35" s="95">
        <v>480.92738248271053</v>
      </c>
      <c r="F35" s="95">
        <v>496.5473470081489</v>
      </c>
      <c r="G35" s="95">
        <v>511.43082761528228</v>
      </c>
      <c r="H35" s="95">
        <v>528.7937529328525</v>
      </c>
      <c r="I35" s="95">
        <v>544.9981912704668</v>
      </c>
      <c r="J35" s="96"/>
      <c r="K35" s="97">
        <v>105.43258221813164</v>
      </c>
      <c r="L35" s="71">
        <v>0.23985630369362843</v>
      </c>
    </row>
    <row r="36" spans="1:13" s="44" customFormat="1" ht="3.75" customHeight="1" x14ac:dyDescent="0.25">
      <c r="A36" s="51"/>
      <c r="B36" s="52"/>
      <c r="C36" s="52"/>
      <c r="D36" s="58"/>
      <c r="E36" s="58"/>
      <c r="F36" s="58"/>
      <c r="G36" s="58"/>
      <c r="H36" s="58"/>
      <c r="I36" s="52"/>
      <c r="J36" s="52"/>
      <c r="K36" s="58"/>
      <c r="L36" s="59"/>
      <c r="M36" s="40"/>
    </row>
    <row r="37" spans="1:13" ht="12.75" customHeight="1" x14ac:dyDescent="0.25">
      <c r="A37" s="37" t="s">
        <v>112</v>
      </c>
      <c r="B37" s="38"/>
      <c r="C37" s="38"/>
      <c r="D37" s="98"/>
      <c r="E37" s="98"/>
      <c r="F37" s="98"/>
      <c r="G37" s="98"/>
      <c r="H37" s="98"/>
      <c r="I37" s="38"/>
      <c r="J37" s="38"/>
      <c r="K37" s="99"/>
      <c r="L37" s="71"/>
    </row>
    <row r="38" spans="1:13" ht="15" x14ac:dyDescent="0.25">
      <c r="A38" s="45" t="s">
        <v>37</v>
      </c>
      <c r="B38" s="100">
        <v>91.01919716810022</v>
      </c>
      <c r="C38" s="101"/>
      <c r="D38" s="102">
        <v>95.542130116806632</v>
      </c>
      <c r="E38" s="102">
        <v>98.211719037011321</v>
      </c>
      <c r="F38" s="102">
        <v>101.81613695545354</v>
      </c>
      <c r="G38" s="102">
        <v>104.37501157993574</v>
      </c>
      <c r="H38" s="102">
        <v>105.57418925908253</v>
      </c>
      <c r="I38" s="100">
        <v>106.3418749614799</v>
      </c>
      <c r="J38" s="101"/>
      <c r="K38" s="103">
        <v>15.322677793379682</v>
      </c>
      <c r="L38" s="50">
        <v>0.16834556082801694</v>
      </c>
    </row>
    <row r="39" spans="1:13" ht="14.25" x14ac:dyDescent="0.25">
      <c r="A39" s="51" t="s">
        <v>113</v>
      </c>
      <c r="B39" s="80">
        <v>91.01919716810022</v>
      </c>
      <c r="C39" s="81"/>
      <c r="D39" s="92">
        <v>95.542129933080531</v>
      </c>
      <c r="E39" s="92">
        <v>97.220204018266756</v>
      </c>
      <c r="F39" s="92">
        <v>98.18733492589412</v>
      </c>
      <c r="G39" s="92">
        <v>97.974903740678442</v>
      </c>
      <c r="H39" s="92">
        <v>85.087591494186796</v>
      </c>
      <c r="I39" s="80">
        <v>71.685847250014803</v>
      </c>
      <c r="J39" s="81"/>
      <c r="K39" s="93">
        <v>-19.333349918085418</v>
      </c>
      <c r="L39" s="68">
        <v>-0.21240958522606301</v>
      </c>
    </row>
    <row r="40" spans="1:13" ht="14.25" x14ac:dyDescent="0.25">
      <c r="A40" s="51" t="s">
        <v>114</v>
      </c>
      <c r="B40" s="80">
        <v>0</v>
      </c>
      <c r="C40" s="81"/>
      <c r="D40" s="82">
        <v>8.8722086643452641E-8</v>
      </c>
      <c r="E40" s="82">
        <v>0.99151492374056094</v>
      </c>
      <c r="F40" s="82">
        <v>3.6288019345554217</v>
      </c>
      <c r="G40" s="82">
        <v>6.4001077442533134</v>
      </c>
      <c r="H40" s="82">
        <v>20.486597669891754</v>
      </c>
      <c r="I40" s="80">
        <v>34.656027616461103</v>
      </c>
      <c r="J40" s="81"/>
      <c r="K40" s="83">
        <v>34.656027616461103</v>
      </c>
      <c r="L40" s="56" t="s">
        <v>115</v>
      </c>
    </row>
    <row r="41" spans="1:13" ht="14.25" x14ac:dyDescent="0.25">
      <c r="A41" s="51" t="s">
        <v>46</v>
      </c>
      <c r="B41" s="80">
        <v>0</v>
      </c>
      <c r="C41" s="81"/>
      <c r="D41" s="104">
        <v>9.5004000000000008E-8</v>
      </c>
      <c r="E41" s="104">
        <v>9.5004000000000008E-8</v>
      </c>
      <c r="F41" s="104">
        <v>9.5004000000000008E-8</v>
      </c>
      <c r="G41" s="104">
        <v>9.5004000000000008E-8</v>
      </c>
      <c r="H41" s="104">
        <v>9.5004000000000008E-8</v>
      </c>
      <c r="I41" s="80">
        <v>9.5004000000000008E-8</v>
      </c>
      <c r="J41" s="81"/>
      <c r="K41" s="105">
        <v>9.5004000000000008E-8</v>
      </c>
      <c r="L41" s="56" t="s">
        <v>115</v>
      </c>
    </row>
    <row r="42" spans="1:13" ht="15" x14ac:dyDescent="0.25">
      <c r="A42" s="45" t="s">
        <v>39</v>
      </c>
      <c r="B42" s="100">
        <v>26.026846293500011</v>
      </c>
      <c r="C42" s="101"/>
      <c r="D42" s="102">
        <v>27.372503063749992</v>
      </c>
      <c r="E42" s="102">
        <v>28.818573043000001</v>
      </c>
      <c r="F42" s="102">
        <v>30.249032768499976</v>
      </c>
      <c r="G42" s="102">
        <v>31.033766006749996</v>
      </c>
      <c r="H42" s="102">
        <v>32.315329868249997</v>
      </c>
      <c r="I42" s="100">
        <v>33.707199977749987</v>
      </c>
      <c r="J42" s="101"/>
      <c r="K42" s="103">
        <v>7.680353684249976</v>
      </c>
      <c r="L42" s="50">
        <v>0.29509351988481525</v>
      </c>
    </row>
    <row r="43" spans="1:13" ht="14.25" x14ac:dyDescent="0.25">
      <c r="A43" s="51" t="s">
        <v>88</v>
      </c>
      <c r="B43" s="80">
        <v>21.054973186546722</v>
      </c>
      <c r="C43" s="81"/>
      <c r="D43" s="92">
        <v>22.068982474782228</v>
      </c>
      <c r="E43" s="92">
        <v>23.366156766087151</v>
      </c>
      <c r="F43" s="92">
        <v>24.704474644108902</v>
      </c>
      <c r="G43" s="92">
        <v>25.413521597935116</v>
      </c>
      <c r="H43" s="92">
        <v>26.571057076247335</v>
      </c>
      <c r="I43" s="80">
        <v>27.857907544719765</v>
      </c>
      <c r="J43" s="81"/>
      <c r="K43" s="93">
        <v>6.8029343581730437</v>
      </c>
      <c r="L43" s="68">
        <v>0.32310344439288313</v>
      </c>
    </row>
    <row r="44" spans="1:13" ht="14.25" x14ac:dyDescent="0.25">
      <c r="A44" s="51" t="s">
        <v>116</v>
      </c>
      <c r="B44" s="80">
        <v>4.971873106953292</v>
      </c>
      <c r="C44" s="81"/>
      <c r="D44" s="104">
        <v>5.3035205889677668</v>
      </c>
      <c r="E44" s="104">
        <v>5.4524162769128495</v>
      </c>
      <c r="F44" s="104">
        <v>5.5445581243910755</v>
      </c>
      <c r="G44" s="104">
        <v>5.6202444088148802</v>
      </c>
      <c r="H44" s="104">
        <v>5.7442727920026693</v>
      </c>
      <c r="I44" s="80">
        <v>5.8492924330302198</v>
      </c>
      <c r="J44" s="81"/>
      <c r="K44" s="105">
        <v>0.87741932607692785</v>
      </c>
      <c r="L44" s="69">
        <v>0.17647661297908718</v>
      </c>
    </row>
    <row r="45" spans="1:13" ht="15" x14ac:dyDescent="0.25">
      <c r="A45" s="45" t="s">
        <v>40</v>
      </c>
      <c r="B45" s="100">
        <v>2.6753998906540812</v>
      </c>
      <c r="C45" s="101"/>
      <c r="D45" s="102">
        <v>2.9547951709939206</v>
      </c>
      <c r="E45" s="102">
        <v>3.2389814292120009</v>
      </c>
      <c r="F45" s="102">
        <v>3.4996212250549208</v>
      </c>
      <c r="G45" s="102">
        <v>3.6894869708835585</v>
      </c>
      <c r="H45" s="102">
        <v>3.9208048744143595</v>
      </c>
      <c r="I45" s="100">
        <v>4.1827529216789996</v>
      </c>
      <c r="J45" s="101"/>
      <c r="K45" s="103">
        <v>1.5073530310249184</v>
      </c>
      <c r="L45" s="50">
        <v>0.5634122346683661</v>
      </c>
    </row>
    <row r="46" spans="1:13" ht="12.75" customHeight="1" x14ac:dyDescent="0.25">
      <c r="A46" s="45" t="s">
        <v>41</v>
      </c>
      <c r="B46" s="100">
        <v>4.8698810107200003</v>
      </c>
      <c r="C46" s="101"/>
      <c r="D46" s="102">
        <v>5.1433899429599998</v>
      </c>
      <c r="E46" s="102">
        <v>5.3190504371520007</v>
      </c>
      <c r="F46" s="102">
        <v>5.4575971843680007</v>
      </c>
      <c r="G46" s="102">
        <v>5.5796960325600002</v>
      </c>
      <c r="H46" s="102">
        <v>5.6932150610879999</v>
      </c>
      <c r="I46" s="100">
        <v>5.802389272368</v>
      </c>
      <c r="J46" s="101"/>
      <c r="K46" s="103">
        <v>0.9325082616479996</v>
      </c>
      <c r="L46" s="50">
        <v>0.19148481443289525</v>
      </c>
    </row>
    <row r="47" spans="1:13" ht="15" x14ac:dyDescent="0.25">
      <c r="A47" s="37" t="s">
        <v>105</v>
      </c>
      <c r="B47" s="106">
        <v>124.59132436297432</v>
      </c>
      <c r="C47" s="95"/>
      <c r="D47" s="106">
        <v>131.01281829451054</v>
      </c>
      <c r="E47" s="106">
        <v>135.58832394637534</v>
      </c>
      <c r="F47" s="106">
        <v>141.02238813337644</v>
      </c>
      <c r="G47" s="106">
        <v>144.67796059012932</v>
      </c>
      <c r="H47" s="106">
        <v>147.50353906283488</v>
      </c>
      <c r="I47" s="96">
        <v>150.03421713327688</v>
      </c>
      <c r="J47" s="96"/>
      <c r="K47" s="97">
        <v>25.442892770302564</v>
      </c>
      <c r="L47" s="71">
        <v>0.20421078995981526</v>
      </c>
    </row>
    <row r="48" spans="1:13" s="44" customFormat="1" ht="3.75" customHeight="1" x14ac:dyDescent="0.25">
      <c r="A48" s="51"/>
      <c r="B48" s="52"/>
      <c r="C48" s="52"/>
      <c r="D48" s="58"/>
      <c r="E48" s="58"/>
      <c r="F48" s="58"/>
      <c r="G48" s="58"/>
      <c r="H48" s="58"/>
      <c r="I48" s="52"/>
      <c r="J48" s="52"/>
      <c r="K48" s="58"/>
      <c r="L48" s="59"/>
      <c r="M48" s="40"/>
    </row>
    <row r="49" spans="1:13" ht="15" x14ac:dyDescent="0.25">
      <c r="A49" s="37" t="s">
        <v>106</v>
      </c>
      <c r="B49" s="72"/>
      <c r="C49" s="72"/>
      <c r="D49" s="73"/>
      <c r="E49" s="73"/>
      <c r="F49" s="73"/>
      <c r="G49" s="73"/>
      <c r="H49" s="73"/>
      <c r="I49" s="72"/>
      <c r="J49" s="72"/>
      <c r="K49" s="74"/>
      <c r="L49" s="75"/>
    </row>
    <row r="50" spans="1:13" ht="14.25" x14ac:dyDescent="0.25">
      <c r="A50" s="51" t="s">
        <v>37</v>
      </c>
      <c r="B50" s="76">
        <v>0.73054201513206674</v>
      </c>
      <c r="C50" s="107">
        <v>0</v>
      </c>
      <c r="D50" s="108">
        <v>0.72925787995822289</v>
      </c>
      <c r="E50" s="108">
        <v>0.72433758437676155</v>
      </c>
      <c r="F50" s="108">
        <v>0.72198562443260905</v>
      </c>
      <c r="G50" s="108">
        <v>0.7214299341392344</v>
      </c>
      <c r="H50" s="108">
        <v>0.71574004210237352</v>
      </c>
      <c r="I50" s="76">
        <v>0.70878414933185119</v>
      </c>
      <c r="J50" s="78"/>
      <c r="K50" s="79">
        <v>-2.1757865800215548E-2</v>
      </c>
      <c r="L50" s="56">
        <v>-2.9783182006694275E-2</v>
      </c>
    </row>
    <row r="51" spans="1:13" ht="14.25" x14ac:dyDescent="0.25">
      <c r="A51" s="51" t="s">
        <v>39</v>
      </c>
      <c r="B51" s="76">
        <v>0.20889774168926478</v>
      </c>
      <c r="C51" s="107">
        <v>0</v>
      </c>
      <c r="D51" s="108">
        <v>0.20892996135857422</v>
      </c>
      <c r="E51" s="108">
        <v>0.21254465136981585</v>
      </c>
      <c r="F51" s="108">
        <v>0.21449808905442011</v>
      </c>
      <c r="G51" s="108">
        <v>0.21450237396328961</v>
      </c>
      <c r="H51" s="108">
        <v>0.21908172558818417</v>
      </c>
      <c r="I51" s="76">
        <v>0.22466341759765071</v>
      </c>
      <c r="J51" s="78"/>
      <c r="K51" s="79">
        <v>1.5765675908385929E-2</v>
      </c>
      <c r="L51" s="56">
        <v>7.5470781928496669E-2</v>
      </c>
    </row>
    <row r="52" spans="1:13" ht="14.25" x14ac:dyDescent="0.25">
      <c r="A52" s="51" t="s">
        <v>40</v>
      </c>
      <c r="B52" s="76">
        <v>2.1473404382955166E-2</v>
      </c>
      <c r="C52" s="107">
        <v>0</v>
      </c>
      <c r="D52" s="108">
        <v>2.2553481479588376E-2</v>
      </c>
      <c r="E52" s="108">
        <v>2.3888350670172791E-2</v>
      </c>
      <c r="F52" s="108">
        <v>2.481606836600329E-2</v>
      </c>
      <c r="G52" s="108">
        <v>2.5501375301631633E-2</v>
      </c>
      <c r="H52" s="108">
        <v>2.6581090184854075E-2</v>
      </c>
      <c r="I52" s="76">
        <v>2.7878659959037336E-2</v>
      </c>
      <c r="J52" s="78"/>
      <c r="K52" s="79">
        <v>6.4052555760821701E-3</v>
      </c>
      <c r="L52" s="56">
        <v>0.29828784769528383</v>
      </c>
    </row>
    <row r="53" spans="1:13" ht="14.25" x14ac:dyDescent="0.25">
      <c r="A53" s="51" t="s">
        <v>41</v>
      </c>
      <c r="B53" s="76">
        <v>3.9086838795713272E-2</v>
      </c>
      <c r="C53" s="107">
        <v>0</v>
      </c>
      <c r="D53" s="108">
        <v>3.9258677203614575E-2</v>
      </c>
      <c r="E53" s="108">
        <v>3.9229413583249724E-2</v>
      </c>
      <c r="F53" s="108">
        <v>3.8700218146967585E-2</v>
      </c>
      <c r="G53" s="108">
        <v>3.8566316595844218E-2</v>
      </c>
      <c r="H53" s="108">
        <v>3.8597142124588299E-2</v>
      </c>
      <c r="I53" s="76">
        <v>3.8673773111460835E-2</v>
      </c>
      <c r="J53" s="78"/>
      <c r="K53" s="79">
        <v>-4.1306568425243662E-4</v>
      </c>
      <c r="L53" s="56">
        <v>-1.0567896943810618E-2</v>
      </c>
    </row>
    <row r="54" spans="1:13" s="44" customFormat="1" ht="3.75" customHeight="1" x14ac:dyDescent="0.25">
      <c r="A54" s="51"/>
      <c r="B54" s="52"/>
      <c r="C54" s="52"/>
      <c r="D54" s="58"/>
      <c r="E54" s="58"/>
      <c r="F54" s="58"/>
      <c r="G54" s="58"/>
      <c r="H54" s="58"/>
      <c r="I54" s="52"/>
      <c r="J54" s="52"/>
      <c r="K54" s="58"/>
      <c r="L54" s="59"/>
      <c r="M54" s="40"/>
    </row>
    <row r="55" spans="1:13" ht="15" x14ac:dyDescent="0.25">
      <c r="A55" s="37" t="s">
        <v>117</v>
      </c>
      <c r="B55" s="109"/>
      <c r="C55" s="109"/>
      <c r="D55" s="110"/>
      <c r="E55" s="110"/>
      <c r="F55" s="110"/>
      <c r="G55" s="110"/>
      <c r="H55" s="110"/>
      <c r="I55" s="109"/>
      <c r="J55" s="109"/>
      <c r="K55" s="111"/>
      <c r="L55" s="75"/>
    </row>
    <row r="56" spans="1:13" ht="14.25" x14ac:dyDescent="0.25">
      <c r="A56" s="51" t="s">
        <v>89</v>
      </c>
      <c r="B56" s="80">
        <v>17.206011373971002</v>
      </c>
      <c r="C56" s="81"/>
      <c r="D56" s="82">
        <v>18.441690437150914</v>
      </c>
      <c r="E56" s="82">
        <v>19.091781206841489</v>
      </c>
      <c r="F56" s="82">
        <v>19.801136493882758</v>
      </c>
      <c r="G56" s="82">
        <v>20.50585593097097</v>
      </c>
      <c r="H56" s="82">
        <v>21.223635751010026</v>
      </c>
      <c r="I56" s="80">
        <v>21.919569185090385</v>
      </c>
      <c r="J56" s="81"/>
      <c r="K56" s="83">
        <v>4.713557811119383</v>
      </c>
      <c r="L56" s="56">
        <v>0.27394831426474486</v>
      </c>
    </row>
    <row r="57" spans="1:13" ht="15" thickBot="1" x14ac:dyDescent="0.3">
      <c r="A57" s="84" t="s">
        <v>88</v>
      </c>
      <c r="B57" s="85">
        <v>10.073999999999799</v>
      </c>
      <c r="C57" s="86"/>
      <c r="D57" s="87">
        <v>11.728028496365615</v>
      </c>
      <c r="E57" s="87">
        <v>12.499579191351589</v>
      </c>
      <c r="F57" s="87">
        <v>12.760157579911176</v>
      </c>
      <c r="G57" s="87">
        <v>13.016363564171783</v>
      </c>
      <c r="H57" s="87">
        <v>13.314348699798551</v>
      </c>
      <c r="I57" s="85">
        <v>13.598077314312201</v>
      </c>
      <c r="J57" s="86"/>
      <c r="K57" s="88">
        <v>3.524077314312402</v>
      </c>
      <c r="L57" s="89">
        <v>0.34981907031094622</v>
      </c>
    </row>
    <row r="58" spans="1:13" ht="14.25" x14ac:dyDescent="0.25">
      <c r="A58" s="65" t="s">
        <v>110</v>
      </c>
      <c r="B58" s="90">
        <v>13.970891267879352</v>
      </c>
      <c r="C58" s="91"/>
      <c r="D58" s="92">
        <v>15.003267588112184</v>
      </c>
      <c r="E58" s="92">
        <v>15.511155048990135</v>
      </c>
      <c r="F58" s="92">
        <v>16.105688886177393</v>
      </c>
      <c r="G58" s="92">
        <v>16.657057677579157</v>
      </c>
      <c r="H58" s="92">
        <v>17.298190533043503</v>
      </c>
      <c r="I58" s="90">
        <v>17.88241123121453</v>
      </c>
      <c r="J58" s="91"/>
      <c r="K58" s="93">
        <v>3.9115199633351772</v>
      </c>
      <c r="L58" s="68">
        <v>0.27997640868683882</v>
      </c>
    </row>
    <row r="59" spans="1:13" ht="14.25" x14ac:dyDescent="0.25">
      <c r="A59" s="51" t="s">
        <v>87</v>
      </c>
      <c r="B59" s="80">
        <v>3.5782437658819122</v>
      </c>
      <c r="C59" s="81"/>
      <c r="D59" s="82">
        <v>3.7578470815938143</v>
      </c>
      <c r="E59" s="82">
        <v>3.8416142896037639</v>
      </c>
      <c r="F59" s="82">
        <v>3.950922080279994</v>
      </c>
      <c r="G59" s="82">
        <v>4.0765043928193423</v>
      </c>
      <c r="H59" s="82">
        <v>4.220497320552461</v>
      </c>
      <c r="I59" s="80">
        <v>4.3803777417455185</v>
      </c>
      <c r="J59" s="81"/>
      <c r="K59" s="83">
        <v>0.80213397586360635</v>
      </c>
      <c r="L59" s="56">
        <v>0.22416974033794154</v>
      </c>
    </row>
    <row r="60" spans="1:13" ht="14.25" x14ac:dyDescent="0.25">
      <c r="A60" s="51" t="s">
        <v>86</v>
      </c>
      <c r="B60" s="80">
        <v>1.9943091391006895</v>
      </c>
      <c r="C60" s="81"/>
      <c r="D60" s="82">
        <v>2.2055498736151833</v>
      </c>
      <c r="E60" s="82">
        <v>2.2876020283209657</v>
      </c>
      <c r="F60" s="82">
        <v>2.3807810770093059</v>
      </c>
      <c r="G60" s="82">
        <v>2.4802472118868257</v>
      </c>
      <c r="H60" s="82">
        <v>2.5805181217007678</v>
      </c>
      <c r="I60" s="80">
        <v>2.686351353079401</v>
      </c>
      <c r="J60" s="81"/>
      <c r="K60" s="83">
        <v>0.69204221397871146</v>
      </c>
      <c r="L60" s="56">
        <v>0.34700849552882251</v>
      </c>
    </row>
    <row r="61" spans="1:13" ht="14.25" x14ac:dyDescent="0.25">
      <c r="A61" s="51" t="s">
        <v>111</v>
      </c>
      <c r="B61" s="80">
        <v>7.7365672011088424</v>
      </c>
      <c r="C61" s="81"/>
      <c r="D61" s="82">
        <v>9.2030543901953443</v>
      </c>
      <c r="E61" s="82">
        <v>9.9509890312782066</v>
      </c>
      <c r="F61" s="82">
        <v>10.123902030327244</v>
      </c>
      <c r="G61" s="82">
        <v>10.308410212857428</v>
      </c>
      <c r="H61" s="82">
        <v>10.438778475511848</v>
      </c>
      <c r="I61" s="80">
        <v>10.568506173363138</v>
      </c>
      <c r="J61" s="81"/>
      <c r="K61" s="83">
        <v>2.8319389722542958</v>
      </c>
      <c r="L61" s="56">
        <v>0.36604593466833824</v>
      </c>
    </row>
    <row r="62" spans="1:13" ht="15" x14ac:dyDescent="0.25">
      <c r="A62" s="37" t="s">
        <v>105</v>
      </c>
      <c r="B62" s="112">
        <v>27.280011373970801</v>
      </c>
      <c r="C62" s="95"/>
      <c r="D62" s="95">
        <v>30.169718933516528</v>
      </c>
      <c r="E62" s="95">
        <v>31.591360398193078</v>
      </c>
      <c r="F62" s="95">
        <v>32.561294073793931</v>
      </c>
      <c r="G62" s="95">
        <v>33.52221949514275</v>
      </c>
      <c r="H62" s="95">
        <v>34.53798445080858</v>
      </c>
      <c r="I62" s="95">
        <v>35.517646499402588</v>
      </c>
      <c r="J62" s="96"/>
      <c r="K62" s="97">
        <v>8.2376351254317868</v>
      </c>
      <c r="L62" s="71">
        <v>0.30196597107330092</v>
      </c>
    </row>
    <row r="63" spans="1:13" s="44" customFormat="1" ht="3.75" customHeight="1" x14ac:dyDescent="0.25">
      <c r="A63" s="51"/>
      <c r="B63" s="52"/>
      <c r="C63" s="52"/>
      <c r="D63" s="58"/>
      <c r="E63" s="58"/>
      <c r="F63" s="58"/>
      <c r="G63" s="58"/>
      <c r="H63" s="58"/>
      <c r="I63" s="52"/>
      <c r="J63" s="52"/>
      <c r="K63" s="58"/>
      <c r="L63" s="59"/>
      <c r="M63" s="40"/>
    </row>
    <row r="64" spans="1:13" ht="15" x14ac:dyDescent="0.25">
      <c r="A64" s="37" t="s">
        <v>118</v>
      </c>
      <c r="B64" s="38"/>
      <c r="C64" s="38"/>
      <c r="D64" s="98"/>
      <c r="E64" s="98"/>
      <c r="F64" s="98"/>
      <c r="G64" s="98"/>
      <c r="H64" s="98"/>
      <c r="I64" s="38"/>
      <c r="J64" s="38"/>
      <c r="K64" s="99"/>
      <c r="L64" s="71"/>
    </row>
    <row r="65" spans="1:12" ht="15" x14ac:dyDescent="0.25">
      <c r="A65" s="45" t="s">
        <v>47</v>
      </c>
      <c r="B65" s="46">
        <v>61.751997065784998</v>
      </c>
      <c r="C65" s="47"/>
      <c r="D65" s="48">
        <v>64.082523573509988</v>
      </c>
      <c r="E65" s="48">
        <v>65.811914184886987</v>
      </c>
      <c r="F65" s="48">
        <v>67.934402460261992</v>
      </c>
      <c r="G65" s="48">
        <v>69.422458418702988</v>
      </c>
      <c r="H65" s="48">
        <v>70.067876969921997</v>
      </c>
      <c r="I65" s="46">
        <v>70.445615755709994</v>
      </c>
      <c r="J65" s="47"/>
      <c r="K65" s="49">
        <v>8.6936186899249961</v>
      </c>
      <c r="L65" s="50">
        <v>0.14078279412831946</v>
      </c>
    </row>
    <row r="66" spans="1:12" ht="14.25" x14ac:dyDescent="0.25">
      <c r="A66" s="51" t="s">
        <v>113</v>
      </c>
      <c r="B66" s="52">
        <v>61.751997065784998</v>
      </c>
      <c r="C66" s="53"/>
      <c r="D66" s="54">
        <v>64.082523492077996</v>
      </c>
      <c r="E66" s="54">
        <v>65.147119698686993</v>
      </c>
      <c r="F66" s="54">
        <v>65.511420152840998</v>
      </c>
      <c r="G66" s="54">
        <v>65.162417243897991</v>
      </c>
      <c r="H66" s="54">
        <v>56.462291464982002</v>
      </c>
      <c r="I66" s="52">
        <v>47.475727456988992</v>
      </c>
      <c r="J66" s="53"/>
      <c r="K66" s="55">
        <v>-14.276269608796007</v>
      </c>
      <c r="L66" s="68">
        <v>-0.23118717267698013</v>
      </c>
    </row>
    <row r="67" spans="1:12" ht="14.25" x14ac:dyDescent="0.25">
      <c r="A67" s="51" t="s">
        <v>114</v>
      </c>
      <c r="B67" s="52">
        <v>0</v>
      </c>
      <c r="C67" s="53"/>
      <c r="D67" s="113">
        <v>5.4287999999999996E-8</v>
      </c>
      <c r="E67" s="113">
        <v>0.66479445905599999</v>
      </c>
      <c r="F67" s="113">
        <v>2.422982280277</v>
      </c>
      <c r="G67" s="113">
        <v>4.2600411476610001</v>
      </c>
      <c r="H67" s="113">
        <v>13.605585477796001</v>
      </c>
      <c r="I67" s="52">
        <v>22.969888271576998</v>
      </c>
      <c r="J67" s="53"/>
      <c r="K67" s="114">
        <v>22.969888271576998</v>
      </c>
      <c r="L67" s="56" t="s">
        <v>115</v>
      </c>
    </row>
    <row r="68" spans="1:12" ht="15" thickBot="1" x14ac:dyDescent="0.3">
      <c r="A68" s="84" t="s">
        <v>46</v>
      </c>
      <c r="B68" s="115">
        <v>0</v>
      </c>
      <c r="C68" s="116"/>
      <c r="D68" s="117">
        <v>2.7143999999999998E-8</v>
      </c>
      <c r="E68" s="117">
        <v>2.7143999999999998E-8</v>
      </c>
      <c r="F68" s="117">
        <v>2.7143999999999998E-8</v>
      </c>
      <c r="G68" s="117">
        <v>2.7143999999999998E-8</v>
      </c>
      <c r="H68" s="117">
        <v>2.7143999999999998E-8</v>
      </c>
      <c r="I68" s="115">
        <v>2.7143999999999998E-8</v>
      </c>
      <c r="J68" s="116"/>
      <c r="K68" s="117">
        <v>2.7143999999999998E-8</v>
      </c>
      <c r="L68" s="89" t="s">
        <v>115</v>
      </c>
    </row>
    <row r="69" spans="1:12" ht="14.25" x14ac:dyDescent="0.25">
      <c r="A69" s="65" t="s">
        <v>119</v>
      </c>
      <c r="B69" s="66">
        <v>28.515452141552995</v>
      </c>
      <c r="C69" s="67"/>
      <c r="D69" s="54">
        <v>29.862461355024994</v>
      </c>
      <c r="E69" s="54">
        <v>30.72521715952</v>
      </c>
      <c r="F69" s="54">
        <v>31.93989481657</v>
      </c>
      <c r="G69" s="54">
        <v>32.511594295804002</v>
      </c>
      <c r="H69" s="54">
        <v>32.790414332064998</v>
      </c>
      <c r="I69" s="66">
        <v>32.818733243893995</v>
      </c>
      <c r="J69" s="67"/>
      <c r="K69" s="55">
        <v>4.3032811023409998</v>
      </c>
      <c r="L69" s="68">
        <v>0.15091049866504541</v>
      </c>
    </row>
    <row r="70" spans="1:12" ht="14.25" x14ac:dyDescent="0.25">
      <c r="A70" s="51" t="s">
        <v>120</v>
      </c>
      <c r="B70" s="52">
        <v>33.236544924232</v>
      </c>
      <c r="C70" s="53"/>
      <c r="D70" s="118">
        <v>34.220062218485005</v>
      </c>
      <c r="E70" s="118">
        <v>35.086697025366988</v>
      </c>
      <c r="F70" s="118">
        <v>35.994507643691996</v>
      </c>
      <c r="G70" s="118">
        <v>36.910864122898985</v>
      </c>
      <c r="H70" s="118">
        <v>37.277462637856999</v>
      </c>
      <c r="I70" s="52">
        <v>37.626882511815992</v>
      </c>
      <c r="J70" s="53"/>
      <c r="K70" s="119">
        <v>4.3903375875839927</v>
      </c>
      <c r="L70" s="69">
        <v>0.13209368174677805</v>
      </c>
    </row>
    <row r="71" spans="1:12" ht="15" x14ac:dyDescent="0.25">
      <c r="A71" s="45" t="s">
        <v>48</v>
      </c>
      <c r="B71" s="46">
        <v>6.340474738533235</v>
      </c>
      <c r="C71" s="47"/>
      <c r="D71" s="48">
        <v>7.1695291187503507</v>
      </c>
      <c r="E71" s="48">
        <v>7.638806742995814</v>
      </c>
      <c r="F71" s="48">
        <v>8.1727307236412674</v>
      </c>
      <c r="G71" s="48">
        <v>8.6221674335800493</v>
      </c>
      <c r="H71" s="48">
        <v>9.1519896974275525</v>
      </c>
      <c r="I71" s="46">
        <v>9.6178093306962644</v>
      </c>
      <c r="J71" s="47"/>
      <c r="K71" s="49">
        <v>3.2773345921630295</v>
      </c>
      <c r="L71" s="50">
        <v>0.51689104165111577</v>
      </c>
    </row>
    <row r="72" spans="1:12" ht="14.25" x14ac:dyDescent="0.25">
      <c r="A72" s="51" t="s">
        <v>113</v>
      </c>
      <c r="B72" s="52">
        <v>6.340474738533235</v>
      </c>
      <c r="C72" s="53"/>
      <c r="D72" s="54">
        <v>7.1695290956383504</v>
      </c>
      <c r="E72" s="54">
        <v>7.5995429171477333</v>
      </c>
      <c r="F72" s="54">
        <v>7.8550788826222782</v>
      </c>
      <c r="G72" s="54">
        <v>7.9903701946857595</v>
      </c>
      <c r="H72" s="54">
        <v>7.0007740196394952</v>
      </c>
      <c r="I72" s="52">
        <v>5.8017246741269437</v>
      </c>
      <c r="J72" s="53"/>
      <c r="K72" s="55">
        <v>-0.53875006440629125</v>
      </c>
      <c r="L72" s="68">
        <v>-8.4969988308938871E-2</v>
      </c>
    </row>
    <row r="73" spans="1:12" ht="15" thickBot="1" x14ac:dyDescent="0.3">
      <c r="A73" s="84" t="s">
        <v>114</v>
      </c>
      <c r="B73" s="115">
        <v>0</v>
      </c>
      <c r="C73" s="116"/>
      <c r="D73" s="117">
        <v>2.3111999999999999E-8</v>
      </c>
      <c r="E73" s="117">
        <v>3.9263825848080011E-2</v>
      </c>
      <c r="F73" s="117">
        <v>0.31765184101898997</v>
      </c>
      <c r="G73" s="117">
        <v>0.63179723889428996</v>
      </c>
      <c r="H73" s="117">
        <v>2.1512156777880578</v>
      </c>
      <c r="I73" s="115">
        <v>3.8160846565693207</v>
      </c>
      <c r="J73" s="116"/>
      <c r="K73" s="120">
        <v>3.8160846565693207</v>
      </c>
      <c r="L73" s="89" t="s">
        <v>115</v>
      </c>
    </row>
    <row r="74" spans="1:12" ht="14.25" x14ac:dyDescent="0.25">
      <c r="A74" s="65" t="s">
        <v>119</v>
      </c>
      <c r="B74" s="66">
        <v>2.9535140201760002</v>
      </c>
      <c r="C74" s="67"/>
      <c r="D74" s="54">
        <v>3.3152816069639996</v>
      </c>
      <c r="E74" s="54">
        <v>3.5159933341020002</v>
      </c>
      <c r="F74" s="54">
        <v>3.7549386637560001</v>
      </c>
      <c r="G74" s="54">
        <v>3.9383539523880007</v>
      </c>
      <c r="H74" s="54">
        <v>4.1881599925109994</v>
      </c>
      <c r="I74" s="66">
        <v>4.4017546668810006</v>
      </c>
      <c r="J74" s="67"/>
      <c r="K74" s="54">
        <v>1.4482406467050004</v>
      </c>
      <c r="L74" s="68">
        <v>0.49034493718729649</v>
      </c>
    </row>
    <row r="75" spans="1:12" ht="14.25" x14ac:dyDescent="0.25">
      <c r="A75" s="51" t="s">
        <v>120</v>
      </c>
      <c r="B75" s="52">
        <v>3.3869607183572343</v>
      </c>
      <c r="C75" s="53"/>
      <c r="D75" s="54">
        <v>3.8542475117863506</v>
      </c>
      <c r="E75" s="54">
        <v>4.1228134088938138</v>
      </c>
      <c r="F75" s="54">
        <v>4.4177920598852678</v>
      </c>
      <c r="G75" s="54">
        <v>4.6838134811920487</v>
      </c>
      <c r="H75" s="54">
        <v>4.9638297049165532</v>
      </c>
      <c r="I75" s="52">
        <v>5.2160546638152638</v>
      </c>
      <c r="J75" s="53"/>
      <c r="K75" s="55">
        <v>1.8290939454580295</v>
      </c>
      <c r="L75" s="68">
        <v>0.54003990525912815</v>
      </c>
    </row>
    <row r="76" spans="1:12" ht="15" x14ac:dyDescent="0.25">
      <c r="A76" s="45" t="s">
        <v>49</v>
      </c>
      <c r="B76" s="46">
        <v>1.1670624794114002</v>
      </c>
      <c r="C76" s="47"/>
      <c r="D76" s="48">
        <v>1.2834499707614002</v>
      </c>
      <c r="E76" s="48">
        <v>1.3016137721053997</v>
      </c>
      <c r="F76" s="48">
        <v>1.3448190825290001</v>
      </c>
      <c r="G76" s="48">
        <v>1.3903085061710003</v>
      </c>
      <c r="H76" s="48">
        <v>1.4467930885095996</v>
      </c>
      <c r="I76" s="46">
        <v>1.5001517462515999</v>
      </c>
      <c r="J76" s="47"/>
      <c r="K76" s="49">
        <v>0.33308926684019968</v>
      </c>
      <c r="L76" s="50">
        <v>0.28540825595574876</v>
      </c>
    </row>
    <row r="77" spans="1:12" ht="14.25" x14ac:dyDescent="0.25">
      <c r="A77" s="51" t="s">
        <v>113</v>
      </c>
      <c r="B77" s="52">
        <v>1.1670624794114002</v>
      </c>
      <c r="C77" s="53"/>
      <c r="D77" s="54">
        <v>1.2834499520414002</v>
      </c>
      <c r="E77" s="54">
        <v>1.2948342571137998</v>
      </c>
      <c r="F77" s="54">
        <v>1.2930625274684</v>
      </c>
      <c r="G77" s="54">
        <v>1.2901853310190003</v>
      </c>
      <c r="H77" s="54">
        <v>1.1126235413357997</v>
      </c>
      <c r="I77" s="52">
        <v>0.91442256511059983</v>
      </c>
      <c r="J77" s="53"/>
      <c r="K77" s="55">
        <v>-0.25263991430080035</v>
      </c>
      <c r="L77" s="68">
        <v>-0.21647505489870392</v>
      </c>
    </row>
    <row r="78" spans="1:12" ht="15" thickBot="1" x14ac:dyDescent="0.3">
      <c r="A78" s="84" t="s">
        <v>114</v>
      </c>
      <c r="B78" s="115">
        <v>0</v>
      </c>
      <c r="C78" s="116"/>
      <c r="D78" s="117">
        <v>1.8719999999999998E-8</v>
      </c>
      <c r="E78" s="117">
        <v>6.7795149915999987E-3</v>
      </c>
      <c r="F78" s="117">
        <v>5.1756555060599972E-2</v>
      </c>
      <c r="G78" s="117">
        <v>0.10012317515200005</v>
      </c>
      <c r="H78" s="117">
        <v>0.33416954717379993</v>
      </c>
      <c r="I78" s="115">
        <v>0.58572918114099992</v>
      </c>
      <c r="J78" s="116"/>
      <c r="K78" s="120">
        <v>0.58572918114099992</v>
      </c>
      <c r="L78" s="89" t="s">
        <v>115</v>
      </c>
    </row>
    <row r="79" spans="1:12" ht="14.25" x14ac:dyDescent="0.25">
      <c r="A79" s="65" t="s">
        <v>119</v>
      </c>
      <c r="B79" s="66">
        <v>0.73382842129999992</v>
      </c>
      <c r="C79" s="67"/>
      <c r="D79" s="54">
        <v>0.81552554511999997</v>
      </c>
      <c r="E79" s="54">
        <v>0.82462337204000025</v>
      </c>
      <c r="F79" s="54">
        <v>0.8486725247000001</v>
      </c>
      <c r="G79" s="54">
        <v>0.87406227713999995</v>
      </c>
      <c r="H79" s="54">
        <v>0.9117638465000002</v>
      </c>
      <c r="I79" s="66">
        <v>0.94751413250000005</v>
      </c>
      <c r="J79" s="67"/>
      <c r="K79" s="54">
        <v>0.21368571120000013</v>
      </c>
      <c r="L79" s="68">
        <v>0.29119301596611541</v>
      </c>
    </row>
    <row r="80" spans="1:12" ht="14.25" x14ac:dyDescent="0.25">
      <c r="A80" s="51" t="s">
        <v>120</v>
      </c>
      <c r="B80" s="52">
        <v>0.43323405811140009</v>
      </c>
      <c r="C80" s="53"/>
      <c r="D80" s="54">
        <v>0.4679244256414003</v>
      </c>
      <c r="E80" s="54">
        <v>0.47699040006539967</v>
      </c>
      <c r="F80" s="54">
        <v>0.49614655782899991</v>
      </c>
      <c r="G80" s="54">
        <v>0.51624622903100026</v>
      </c>
      <c r="H80" s="54">
        <v>0.53502924200959956</v>
      </c>
      <c r="I80" s="52">
        <v>0.55263761375159981</v>
      </c>
      <c r="J80" s="53"/>
      <c r="K80" s="55">
        <v>0.11940355564019972</v>
      </c>
      <c r="L80" s="68">
        <v>0.27560980815016339</v>
      </c>
    </row>
    <row r="81" spans="1:13" ht="15" x14ac:dyDescent="0.25">
      <c r="A81" s="45" t="s">
        <v>50</v>
      </c>
      <c r="B81" s="46">
        <v>1.2600707586583999</v>
      </c>
      <c r="C81" s="47"/>
      <c r="D81" s="48">
        <v>1.5227312454224</v>
      </c>
      <c r="E81" s="48">
        <v>1.5473895502025998</v>
      </c>
      <c r="F81" s="48">
        <v>1.6043298380225997</v>
      </c>
      <c r="G81" s="48">
        <v>1.6639144395328003</v>
      </c>
      <c r="H81" s="48">
        <v>1.7264411920626002</v>
      </c>
      <c r="I81" s="46">
        <v>1.7869497990396002</v>
      </c>
      <c r="J81" s="47"/>
      <c r="K81" s="49">
        <v>0.52687904038120026</v>
      </c>
      <c r="L81" s="50">
        <v>0.41813448709989076</v>
      </c>
    </row>
    <row r="82" spans="1:13" ht="14.25" x14ac:dyDescent="0.25">
      <c r="A82" s="51" t="s">
        <v>113</v>
      </c>
      <c r="B82" s="52">
        <v>1.2600707586583999</v>
      </c>
      <c r="C82" s="53"/>
      <c r="D82" s="54">
        <v>1.5227312267024</v>
      </c>
      <c r="E82" s="54">
        <v>1.5392450448543999</v>
      </c>
      <c r="F82" s="54">
        <v>1.5426468252155998</v>
      </c>
      <c r="G82" s="54">
        <v>1.5441344241596</v>
      </c>
      <c r="H82" s="54">
        <v>1.3274515951996002</v>
      </c>
      <c r="I82" s="52">
        <v>1.0889537058010001</v>
      </c>
      <c r="J82" s="53"/>
      <c r="K82" s="55">
        <v>-0.17111705285739975</v>
      </c>
      <c r="L82" s="68">
        <v>-0.13579955862128604</v>
      </c>
    </row>
    <row r="83" spans="1:13" ht="15" thickBot="1" x14ac:dyDescent="0.3">
      <c r="A83" s="84" t="s">
        <v>114</v>
      </c>
      <c r="B83" s="115">
        <v>0</v>
      </c>
      <c r="C83" s="116"/>
      <c r="D83" s="117">
        <v>1.8719999999999998E-8</v>
      </c>
      <c r="E83" s="117">
        <v>8.1445053482000016E-3</v>
      </c>
      <c r="F83" s="117">
        <v>6.1683012807000004E-2</v>
      </c>
      <c r="G83" s="117">
        <v>0.11978001537319999</v>
      </c>
      <c r="H83" s="117">
        <v>0.39898959686299984</v>
      </c>
      <c r="I83" s="115">
        <v>0.69799609323860012</v>
      </c>
      <c r="J83" s="116"/>
      <c r="K83" s="120">
        <v>0.69799609323860012</v>
      </c>
      <c r="L83" s="89" t="s">
        <v>115</v>
      </c>
    </row>
    <row r="84" spans="1:13" ht="14.25" x14ac:dyDescent="0.25">
      <c r="A84" s="65" t="s">
        <v>119</v>
      </c>
      <c r="B84" s="66">
        <v>1.0628859797400001</v>
      </c>
      <c r="C84" s="67"/>
      <c r="D84" s="54">
        <v>1.3068008901999997</v>
      </c>
      <c r="E84" s="54">
        <v>1.3252556660199994</v>
      </c>
      <c r="F84" s="54">
        <v>1.36040801832</v>
      </c>
      <c r="G84" s="54">
        <v>1.4065739414999998</v>
      </c>
      <c r="H84" s="54">
        <v>1.4591599968400002</v>
      </c>
      <c r="I84" s="66">
        <v>1.5103052808999999</v>
      </c>
      <c r="J84" s="67"/>
      <c r="K84" s="54">
        <v>0.44741930115999984</v>
      </c>
      <c r="L84" s="68">
        <v>0.42094759897900447</v>
      </c>
    </row>
    <row r="85" spans="1:13" ht="14.25" x14ac:dyDescent="0.25">
      <c r="A85" s="51" t="s">
        <v>120</v>
      </c>
      <c r="B85" s="52">
        <v>0.19718477891839975</v>
      </c>
      <c r="C85" s="53"/>
      <c r="D85" s="54">
        <v>0.21593035522240034</v>
      </c>
      <c r="E85" s="54">
        <v>0.22213388418260022</v>
      </c>
      <c r="F85" s="54">
        <v>0.24392181970259982</v>
      </c>
      <c r="G85" s="54">
        <v>0.25734049803280024</v>
      </c>
      <c r="H85" s="54">
        <v>0.26728119522259991</v>
      </c>
      <c r="I85" s="52">
        <v>0.27664451813960028</v>
      </c>
      <c r="J85" s="53"/>
      <c r="K85" s="55">
        <v>7.9459739221200532E-2</v>
      </c>
      <c r="L85" s="68">
        <v>0.40297095778413539</v>
      </c>
    </row>
    <row r="86" spans="1:13" ht="15" x14ac:dyDescent="0.25">
      <c r="A86" s="37" t="s">
        <v>105</v>
      </c>
      <c r="B86" s="121">
        <v>70.519605042388037</v>
      </c>
      <c r="C86" s="121"/>
      <c r="D86" s="70">
        <v>74.058233908444137</v>
      </c>
      <c r="E86" s="70">
        <v>76.299724250190792</v>
      </c>
      <c r="F86" s="70">
        <v>79.056282104454851</v>
      </c>
      <c r="G86" s="70">
        <v>81.098848797986832</v>
      </c>
      <c r="H86" s="70">
        <v>82.393100947921738</v>
      </c>
      <c r="I86" s="70">
        <v>83.350526631697463</v>
      </c>
      <c r="J86" s="122"/>
      <c r="K86" s="123">
        <v>12.830921589309426</v>
      </c>
      <c r="L86" s="71">
        <v>0.18194829057248682</v>
      </c>
    </row>
    <row r="87" spans="1:13" ht="15" x14ac:dyDescent="0.25">
      <c r="A87" s="51" t="s">
        <v>119</v>
      </c>
      <c r="B87" s="52">
        <v>33.265680562768999</v>
      </c>
      <c r="C87" s="53"/>
      <c r="D87" s="113">
        <v>35.300069397309002</v>
      </c>
      <c r="E87" s="113">
        <v>36.391089531681999</v>
      </c>
      <c r="F87" s="113">
        <v>37.903914023345997</v>
      </c>
      <c r="G87" s="113">
        <v>38.730584466831999</v>
      </c>
      <c r="H87" s="113">
        <v>39.349498167915996</v>
      </c>
      <c r="I87" s="52">
        <v>39.678307324174988</v>
      </c>
      <c r="J87" s="122"/>
      <c r="K87" s="55">
        <v>6.4126267614059884</v>
      </c>
      <c r="L87" s="68">
        <v>0.19277004567232603</v>
      </c>
    </row>
    <row r="88" spans="1:13" ht="14.25" x14ac:dyDescent="0.25">
      <c r="A88" s="51" t="s">
        <v>120</v>
      </c>
      <c r="B88" s="52">
        <v>37.253924479619037</v>
      </c>
      <c r="C88" s="53"/>
      <c r="D88" s="54">
        <v>38.758164511135149</v>
      </c>
      <c r="E88" s="54">
        <v>39.908634718508793</v>
      </c>
      <c r="F88" s="54">
        <v>41.152368081108861</v>
      </c>
      <c r="G88" s="54">
        <v>42.368264331154833</v>
      </c>
      <c r="H88" s="54">
        <v>43.043602780005756</v>
      </c>
      <c r="I88" s="52">
        <v>43.672219307522454</v>
      </c>
      <c r="J88" s="53"/>
      <c r="K88" s="119">
        <v>6.4182948279034164</v>
      </c>
      <c r="L88" s="68">
        <v>0.17228506573622202</v>
      </c>
    </row>
    <row r="89" spans="1:13" s="44" customFormat="1" ht="3.75" customHeight="1" x14ac:dyDescent="0.25">
      <c r="A89" s="51"/>
      <c r="B89" s="52"/>
      <c r="C89" s="52"/>
      <c r="D89" s="58"/>
      <c r="E89" s="58"/>
      <c r="F89" s="58"/>
      <c r="G89" s="58"/>
      <c r="H89" s="58"/>
      <c r="I89" s="52"/>
      <c r="J89" s="52"/>
      <c r="K89" s="58"/>
      <c r="L89" s="59"/>
      <c r="M89" s="40"/>
    </row>
    <row r="90" spans="1:13" ht="15" x14ac:dyDescent="0.25">
      <c r="A90" s="37" t="s">
        <v>121</v>
      </c>
      <c r="B90" s="122"/>
      <c r="C90" s="53"/>
      <c r="D90" s="70"/>
      <c r="E90" s="70"/>
      <c r="F90" s="70"/>
      <c r="G90" s="70"/>
      <c r="H90" s="70"/>
      <c r="I90" s="122"/>
      <c r="J90" s="53"/>
      <c r="K90" s="123"/>
      <c r="L90" s="71"/>
    </row>
    <row r="91" spans="1:13" ht="14.25" x14ac:dyDescent="0.25">
      <c r="A91" s="51" t="s">
        <v>51</v>
      </c>
      <c r="B91" s="52">
        <v>27.454561367662006</v>
      </c>
      <c r="C91" s="53"/>
      <c r="D91" s="113">
        <v>28.800951072114</v>
      </c>
      <c r="E91" s="113">
        <v>29.792587346379001</v>
      </c>
      <c r="F91" s="113">
        <v>31.263461187880996</v>
      </c>
      <c r="G91" s="113">
        <v>32.405899503978006</v>
      </c>
      <c r="H91" s="113">
        <v>32.690547831681997</v>
      </c>
      <c r="I91" s="52">
        <v>32.713655557336004</v>
      </c>
      <c r="J91" s="53"/>
      <c r="K91" s="114">
        <v>5.2590941896739984</v>
      </c>
      <c r="L91" s="56">
        <v>0.19155629985291059</v>
      </c>
    </row>
    <row r="92" spans="1:13" ht="14.25" x14ac:dyDescent="0.25">
      <c r="A92" s="51" t="s">
        <v>52</v>
      </c>
      <c r="B92" s="52">
        <v>26.951471588316991</v>
      </c>
      <c r="C92" s="53"/>
      <c r="D92" s="113">
        <v>27.697946532408498</v>
      </c>
      <c r="E92" s="113">
        <v>28.228961386705947</v>
      </c>
      <c r="F92" s="113">
        <v>28.682581819897592</v>
      </c>
      <c r="G92" s="113">
        <v>28.871343260089461</v>
      </c>
      <c r="H92" s="113">
        <v>29.13038331270899</v>
      </c>
      <c r="I92" s="52">
        <v>29.373004144993864</v>
      </c>
      <c r="J92" s="53"/>
      <c r="K92" s="114">
        <v>2.4215325566768726</v>
      </c>
      <c r="L92" s="56">
        <v>8.9847878945748041E-2</v>
      </c>
    </row>
    <row r="93" spans="1:13" ht="15" thickBot="1" x14ac:dyDescent="0.3">
      <c r="A93" s="84" t="s">
        <v>53</v>
      </c>
      <c r="B93" s="115">
        <v>7.3438066521397705</v>
      </c>
      <c r="C93" s="116"/>
      <c r="D93" s="117">
        <v>7.581493371783214</v>
      </c>
      <c r="E93" s="117">
        <v>7.7881975160353081</v>
      </c>
      <c r="F93" s="117">
        <v>7.9861093365752485</v>
      </c>
      <c r="G93" s="117">
        <v>8.142966672667951</v>
      </c>
      <c r="H93" s="117">
        <v>8.244724524139988</v>
      </c>
      <c r="I93" s="115">
        <v>8.3567400023361831</v>
      </c>
      <c r="J93" s="116"/>
      <c r="K93" s="120">
        <v>1.0129333501964126</v>
      </c>
      <c r="L93" s="89">
        <v>0.13793028577369659</v>
      </c>
    </row>
    <row r="94" spans="1:13" ht="14.25" x14ac:dyDescent="0.25">
      <c r="A94" s="65" t="s">
        <v>54</v>
      </c>
      <c r="B94" s="66">
        <v>23.460533364046761</v>
      </c>
      <c r="C94" s="67"/>
      <c r="D94" s="54">
        <v>24.107632111097704</v>
      </c>
      <c r="E94" s="54">
        <v>24.564665674370254</v>
      </c>
      <c r="F94" s="54">
        <v>24.981638254701835</v>
      </c>
      <c r="G94" s="54">
        <v>25.321850295288421</v>
      </c>
      <c r="H94" s="54">
        <v>25.61654178735898</v>
      </c>
      <c r="I94" s="66">
        <v>25.882038935663047</v>
      </c>
      <c r="J94" s="67"/>
      <c r="K94" s="55">
        <v>2.4215055716162865</v>
      </c>
      <c r="L94" s="68">
        <v>0.10321613469057958</v>
      </c>
    </row>
    <row r="95" spans="1:13" ht="14.25" x14ac:dyDescent="0.25">
      <c r="A95" s="124" t="s">
        <v>55</v>
      </c>
      <c r="B95" s="125">
        <v>38.289306244072009</v>
      </c>
      <c r="C95" s="126"/>
      <c r="D95" s="118">
        <v>39.972758865208</v>
      </c>
      <c r="E95" s="118">
        <v>41.245080574750006</v>
      </c>
      <c r="F95" s="118">
        <v>42.950514089651996</v>
      </c>
      <c r="G95" s="118">
        <v>44.098359141446998</v>
      </c>
      <c r="H95" s="118">
        <v>44.449113881171996</v>
      </c>
      <c r="I95" s="125">
        <v>44.561360769003009</v>
      </c>
      <c r="J95" s="126"/>
      <c r="K95" s="119">
        <v>6.2720545249310007</v>
      </c>
      <c r="L95" s="69">
        <v>0.16380695134433382</v>
      </c>
    </row>
    <row r="96" spans="1:13" s="44" customFormat="1" ht="3.75" customHeight="1" x14ac:dyDescent="0.25">
      <c r="A96" s="51"/>
      <c r="B96" s="52"/>
      <c r="C96" s="52"/>
      <c r="D96" s="58"/>
      <c r="E96" s="58"/>
      <c r="F96" s="58"/>
      <c r="G96" s="58"/>
      <c r="H96" s="58"/>
      <c r="I96" s="52"/>
      <c r="J96" s="52"/>
      <c r="K96" s="58"/>
      <c r="L96" s="59"/>
      <c r="M96" s="40"/>
    </row>
    <row r="97" spans="1:13" ht="15" x14ac:dyDescent="0.25">
      <c r="A97" s="37" t="s">
        <v>122</v>
      </c>
      <c r="B97" s="122"/>
      <c r="C97" s="122"/>
      <c r="D97" s="70"/>
      <c r="E97" s="70"/>
      <c r="F97" s="70"/>
      <c r="G97" s="70"/>
      <c r="H97" s="70"/>
      <c r="I97" s="122"/>
      <c r="J97" s="122"/>
      <c r="K97" s="123"/>
      <c r="L97" s="71"/>
    </row>
    <row r="98" spans="1:13" ht="14.25" x14ac:dyDescent="0.25">
      <c r="A98" s="51" t="s">
        <v>51</v>
      </c>
      <c r="B98" s="52">
        <v>2.8675735328009995</v>
      </c>
      <c r="C98" s="53"/>
      <c r="D98" s="113">
        <v>3.2234961593100002</v>
      </c>
      <c r="E98" s="113">
        <v>3.4267725165900003</v>
      </c>
      <c r="F98" s="113">
        <v>3.6805414021859999</v>
      </c>
      <c r="G98" s="113">
        <v>3.9196374352409986</v>
      </c>
      <c r="H98" s="113">
        <v>4.1703554604390005</v>
      </c>
      <c r="I98" s="52">
        <v>4.3818513719669996</v>
      </c>
      <c r="J98" s="53"/>
      <c r="K98" s="114">
        <v>1.5142778391660001</v>
      </c>
      <c r="L98" s="56">
        <v>0.52806940147996062</v>
      </c>
    </row>
    <row r="99" spans="1:13" ht="14.25" x14ac:dyDescent="0.25">
      <c r="A99" s="51" t="s">
        <v>52</v>
      </c>
      <c r="B99" s="52">
        <v>2.33226737300871</v>
      </c>
      <c r="C99" s="53"/>
      <c r="D99" s="113">
        <v>2.6338637679802201</v>
      </c>
      <c r="E99" s="113">
        <v>2.8050859097181293</v>
      </c>
      <c r="F99" s="113">
        <v>2.9839790333960399</v>
      </c>
      <c r="G99" s="113">
        <v>3.1104270078780609</v>
      </c>
      <c r="H99" s="113">
        <v>3.2946826896516304</v>
      </c>
      <c r="I99" s="52">
        <v>3.46255268296275</v>
      </c>
      <c r="J99" s="53"/>
      <c r="K99" s="114">
        <v>1.13028530995404</v>
      </c>
      <c r="L99" s="56">
        <v>0.48462938813740325</v>
      </c>
    </row>
    <row r="100" spans="1:13" ht="15" thickBot="1" x14ac:dyDescent="0.3">
      <c r="A100" s="84" t="s">
        <v>53</v>
      </c>
      <c r="B100" s="115">
        <v>1.1406338327235253</v>
      </c>
      <c r="C100" s="116"/>
      <c r="D100" s="117">
        <v>1.3121691914601312</v>
      </c>
      <c r="E100" s="117">
        <v>1.4069483166876857</v>
      </c>
      <c r="F100" s="117">
        <v>1.5082102880592285</v>
      </c>
      <c r="G100" s="117">
        <v>1.5921029904609902</v>
      </c>
      <c r="H100" s="117">
        <v>1.6869515473369214</v>
      </c>
      <c r="I100" s="115">
        <v>1.7734052757665131</v>
      </c>
      <c r="J100" s="116"/>
      <c r="K100" s="120">
        <v>0.63277144304298782</v>
      </c>
      <c r="L100" s="89">
        <v>0.55475422952526376</v>
      </c>
    </row>
    <row r="101" spans="1:13" ht="14.25" x14ac:dyDescent="0.25">
      <c r="A101" s="65" t="s">
        <v>54</v>
      </c>
      <c r="B101" s="66">
        <v>2.632865614506235</v>
      </c>
      <c r="C101" s="67"/>
      <c r="D101" s="54">
        <v>3.0076161236263514</v>
      </c>
      <c r="E101" s="54">
        <v>3.2096629703578152</v>
      </c>
      <c r="F101" s="54">
        <v>3.4213209388802688</v>
      </c>
      <c r="G101" s="54">
        <v>3.5982821794210507</v>
      </c>
      <c r="H101" s="54">
        <v>3.8133779995375519</v>
      </c>
      <c r="I101" s="66">
        <v>4.0072332766212639</v>
      </c>
      <c r="J101" s="67"/>
      <c r="K101" s="55">
        <v>1.3743676621150289</v>
      </c>
      <c r="L101" s="68">
        <v>0.52200448611684136</v>
      </c>
    </row>
    <row r="102" spans="1:13" ht="14.25" x14ac:dyDescent="0.25">
      <c r="A102" s="51" t="s">
        <v>55</v>
      </c>
      <c r="B102" s="52">
        <v>3.7076091240269995</v>
      </c>
      <c r="C102" s="53"/>
      <c r="D102" s="113">
        <v>4.1619129951240001</v>
      </c>
      <c r="E102" s="113">
        <v>4.4291437726379996</v>
      </c>
      <c r="F102" s="113">
        <v>4.7514097847610008</v>
      </c>
      <c r="G102" s="113">
        <v>5.0238852541589996</v>
      </c>
      <c r="H102" s="113">
        <v>5.3386116978900002</v>
      </c>
      <c r="I102" s="52">
        <v>5.6105760540749987</v>
      </c>
      <c r="J102" s="53"/>
      <c r="K102" s="114">
        <v>1.9029669300479992</v>
      </c>
      <c r="L102" s="56">
        <v>0.51325985733390955</v>
      </c>
    </row>
    <row r="103" spans="1:13" s="44" customFormat="1" ht="3.75" customHeight="1" x14ac:dyDescent="0.25">
      <c r="A103" s="51"/>
      <c r="B103" s="52"/>
      <c r="C103" s="52"/>
      <c r="D103" s="58"/>
      <c r="E103" s="58"/>
      <c r="F103" s="58"/>
      <c r="G103" s="58"/>
      <c r="H103" s="58"/>
      <c r="I103" s="52"/>
      <c r="J103" s="52"/>
      <c r="K103" s="58"/>
      <c r="L103" s="59"/>
      <c r="M103" s="40"/>
    </row>
    <row r="104" spans="1:13" ht="15" x14ac:dyDescent="0.25">
      <c r="A104" s="37" t="s">
        <v>123</v>
      </c>
      <c r="B104" s="122"/>
      <c r="C104" s="122"/>
      <c r="D104" s="70"/>
      <c r="E104" s="70"/>
      <c r="F104" s="70"/>
      <c r="G104" s="70"/>
      <c r="H104" s="70"/>
      <c r="I104" s="122"/>
      <c r="J104" s="122"/>
      <c r="K104" s="123"/>
      <c r="L104" s="71"/>
    </row>
    <row r="105" spans="1:13" ht="14.25" x14ac:dyDescent="0.25">
      <c r="A105" s="51" t="s">
        <v>51</v>
      </c>
      <c r="B105" s="52">
        <v>1.7593644081000002</v>
      </c>
      <c r="C105" s="53"/>
      <c r="D105" s="113">
        <v>2.0835365902</v>
      </c>
      <c r="E105" s="113">
        <v>2.1170616199199999</v>
      </c>
      <c r="F105" s="113">
        <v>2.2008869620399993</v>
      </c>
      <c r="G105" s="113">
        <v>2.3009750693800006</v>
      </c>
      <c r="H105" s="113">
        <v>2.391667420480001</v>
      </c>
      <c r="I105" s="52">
        <v>2.4787587203600001</v>
      </c>
      <c r="J105" s="53"/>
      <c r="K105" s="114">
        <v>0.71939431225999995</v>
      </c>
      <c r="L105" s="56">
        <v>0.40889443309638129</v>
      </c>
    </row>
    <row r="106" spans="1:13" ht="14.25" x14ac:dyDescent="0.25">
      <c r="A106" s="51" t="s">
        <v>52</v>
      </c>
      <c r="B106" s="52">
        <v>0.54800561496200006</v>
      </c>
      <c r="C106" s="53"/>
      <c r="D106" s="113">
        <v>0.59247002388859971</v>
      </c>
      <c r="E106" s="113">
        <v>0.59923068341759989</v>
      </c>
      <c r="F106" s="113">
        <v>0.61120473078079995</v>
      </c>
      <c r="G106" s="113">
        <v>0.61220808717379982</v>
      </c>
      <c r="H106" s="113">
        <v>0.63495889054260024</v>
      </c>
      <c r="I106" s="52">
        <v>0.65649547374320005</v>
      </c>
      <c r="J106" s="53"/>
      <c r="K106" s="114">
        <v>0.10848985878119999</v>
      </c>
      <c r="L106" s="56">
        <v>0.19797216637775311</v>
      </c>
    </row>
    <row r="107" spans="1:13" ht="15" thickBot="1" x14ac:dyDescent="0.3">
      <c r="A107" s="84" t="s">
        <v>53</v>
      </c>
      <c r="B107" s="115">
        <v>0.11976321500780007</v>
      </c>
      <c r="C107" s="116"/>
      <c r="D107" s="117">
        <v>0.13017460209520018</v>
      </c>
      <c r="E107" s="117">
        <v>0.13271101897039997</v>
      </c>
      <c r="F107" s="117">
        <v>0.13705722773080042</v>
      </c>
      <c r="G107" s="117">
        <v>0.14103978915000015</v>
      </c>
      <c r="H107" s="117">
        <v>0.14660796954959962</v>
      </c>
      <c r="I107" s="115">
        <v>0.15184735118799994</v>
      </c>
      <c r="J107" s="116"/>
      <c r="K107" s="120">
        <v>3.2084136180199868E-2</v>
      </c>
      <c r="L107" s="89">
        <v>0.26789641692660188</v>
      </c>
    </row>
    <row r="108" spans="1:13" ht="14.25" x14ac:dyDescent="0.25">
      <c r="A108" s="65" t="s">
        <v>54</v>
      </c>
      <c r="B108" s="66">
        <v>0.41917738530980009</v>
      </c>
      <c r="C108" s="67"/>
      <c r="D108" s="54">
        <v>0.45411812150380015</v>
      </c>
      <c r="E108" s="54">
        <v>0.45879095308799983</v>
      </c>
      <c r="F108" s="54">
        <v>0.46773825349160048</v>
      </c>
      <c r="G108" s="54">
        <v>0.4747746761238002</v>
      </c>
      <c r="H108" s="54">
        <v>0.49278374729219954</v>
      </c>
      <c r="I108" s="66">
        <v>0.50974132459119981</v>
      </c>
      <c r="J108" s="67"/>
      <c r="K108" s="55">
        <v>9.0563939281399719E-2</v>
      </c>
      <c r="L108" s="68">
        <v>0.21605158688240522</v>
      </c>
    </row>
    <row r="109" spans="1:13" ht="14.25" x14ac:dyDescent="0.25">
      <c r="A109" s="124" t="s">
        <v>55</v>
      </c>
      <c r="B109" s="125">
        <v>2.0079558527599999</v>
      </c>
      <c r="C109" s="127"/>
      <c r="D109" s="118">
        <v>2.352063094680001</v>
      </c>
      <c r="E109" s="118">
        <v>2.3902123692200008</v>
      </c>
      <c r="F109" s="118">
        <v>2.4814106670599991</v>
      </c>
      <c r="G109" s="118">
        <v>2.5794482695800016</v>
      </c>
      <c r="H109" s="118">
        <v>2.6804505332800006</v>
      </c>
      <c r="I109" s="125">
        <v>2.7773602206999999</v>
      </c>
      <c r="J109" s="127"/>
      <c r="K109" s="119">
        <v>0.76940436794</v>
      </c>
      <c r="L109" s="69">
        <v>0.38317793037253728</v>
      </c>
    </row>
  </sheetData>
  <conditionalFormatting sqref="M27:M33">
    <cfRule type="colorScale" priority="2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34:M35 M37">
    <cfRule type="colorScale" priority="2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38:M47 M55:M62">
    <cfRule type="colorScale" priority="2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64:M88 M90:M102 M104:M109">
    <cfRule type="colorScale" priority="23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89">
    <cfRule type="colorScale" priority="24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63">
    <cfRule type="colorScale" priority="25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54">
    <cfRule type="colorScale" priority="26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48">
    <cfRule type="colorScale" priority="27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36">
    <cfRule type="colorScale" priority="28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19">
    <cfRule type="colorScale" priority="29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11">
    <cfRule type="colorScale" priority="30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103">
    <cfRule type="colorScale" priority="31">
      <colorScale>
        <cfvo type="min"/>
        <cfvo type="percentile" val="50"/>
        <cfvo type="max"/>
        <color rgb="FFF8696B"/>
        <color rgb="FFFFEB84"/>
        <color rgb="FF63BE7B"/>
      </colorScale>
    </cfRule>
  </conditionalFormatting>
  <conditionalFormatting sqref="M25">
    <cfRule type="colorScale" priority="32">
      <colorScale>
        <cfvo type="min"/>
        <cfvo type="percentile" val="50"/>
        <cfvo type="max"/>
        <color rgb="FFF8696B"/>
        <color rgb="FFFFEB84"/>
        <color rgb="FF63BE7B"/>
      </colorScale>
    </cfRule>
  </conditionalFormatting>
  <pageMargins left="0.23622047244094491" right="0.23622047244094491" top="0.74803149606299213" bottom="0.74803149606299213" header="0.31496062992125984" footer="0.31496062992125984"/>
  <pageSetup paperSize="9" scale="54" fitToWidth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110"/>
  <sheetViews>
    <sheetView zoomScaleNormal="100" workbookViewId="0">
      <selection activeCell="O10" sqref="O10"/>
    </sheetView>
  </sheetViews>
  <sheetFormatPr baseColWidth="10" defaultColWidth="11.42578125" defaultRowHeight="12.75" x14ac:dyDescent="0.25"/>
  <cols>
    <col min="1" max="1" width="37.140625" style="40" customWidth="1"/>
    <col min="2" max="2" width="12.28515625" style="298" customWidth="1"/>
    <col min="3" max="3" width="0.7109375" style="299" customWidth="1"/>
    <col min="4" max="4" width="12.28515625" style="301" customWidth="1"/>
    <col min="5" max="9" width="12.28515625" style="298" customWidth="1"/>
    <col min="10" max="10" width="0.7109375" style="299" customWidth="1"/>
    <col min="11" max="11" width="14" style="298" customWidth="1"/>
    <col min="12" max="12" width="14" style="302" customWidth="1"/>
    <col min="13" max="13" width="11.42578125" style="40"/>
    <col min="14" max="14" width="15" style="40" customWidth="1"/>
    <col min="15" max="15" width="11.42578125" style="40"/>
    <col min="16" max="16" width="19" style="40" customWidth="1"/>
    <col min="17" max="16384" width="11.42578125" style="40"/>
  </cols>
  <sheetData>
    <row r="1" spans="1:12" ht="24" customHeight="1" x14ac:dyDescent="0.25">
      <c r="A1" s="209" t="s">
        <v>0</v>
      </c>
      <c r="B1" s="210">
        <v>2017</v>
      </c>
      <c r="C1" s="210"/>
      <c r="D1" s="211">
        <v>2025</v>
      </c>
      <c r="E1" s="211">
        <v>2030</v>
      </c>
      <c r="F1" s="211">
        <v>2035</v>
      </c>
      <c r="G1" s="211">
        <v>2040</v>
      </c>
      <c r="H1" s="211">
        <v>2045</v>
      </c>
      <c r="I1" s="211">
        <v>2050</v>
      </c>
      <c r="J1" s="210"/>
      <c r="K1" s="211" t="s">
        <v>93</v>
      </c>
      <c r="L1" s="212" t="s">
        <v>94</v>
      </c>
    </row>
    <row r="2" spans="1:12" s="44" customFormat="1" ht="3.75" customHeight="1" x14ac:dyDescent="0.25">
      <c r="A2" s="213"/>
      <c r="B2" s="42"/>
      <c r="C2" s="42"/>
      <c r="D2" s="43"/>
      <c r="E2" s="42"/>
      <c r="F2" s="42"/>
      <c r="G2" s="42"/>
      <c r="H2" s="42"/>
      <c r="I2" s="42"/>
      <c r="J2" s="42"/>
      <c r="K2" s="42"/>
      <c r="L2" s="133"/>
    </row>
    <row r="3" spans="1:12" ht="15" x14ac:dyDescent="0.25">
      <c r="A3" s="209" t="s">
        <v>95</v>
      </c>
      <c r="B3" s="214"/>
      <c r="C3" s="214"/>
      <c r="D3" s="214"/>
      <c r="E3" s="214"/>
      <c r="F3" s="214"/>
      <c r="G3" s="214"/>
      <c r="H3" s="214"/>
      <c r="I3" s="214"/>
      <c r="J3" s="210"/>
      <c r="K3" s="210"/>
      <c r="L3" s="215"/>
    </row>
    <row r="4" spans="1:12" ht="15" x14ac:dyDescent="0.25">
      <c r="A4" s="216" t="s">
        <v>96</v>
      </c>
      <c r="B4" s="217">
        <v>4.0248531320000005</v>
      </c>
      <c r="C4" s="218">
        <v>0</v>
      </c>
      <c r="D4" s="219">
        <v>4.1219852819999998</v>
      </c>
      <c r="E4" s="219">
        <v>4.1435498159999993</v>
      </c>
      <c r="F4" s="219">
        <v>4.1297638320000001</v>
      </c>
      <c r="G4" s="219">
        <v>4.0755613000000004</v>
      </c>
      <c r="H4" s="219">
        <v>3.9939862499999998</v>
      </c>
      <c r="I4" s="219">
        <v>3.9028376000000002</v>
      </c>
      <c r="J4" s="220"/>
      <c r="K4" s="221">
        <v>-0.12201553200000026</v>
      </c>
      <c r="L4" s="222">
        <v>-3.0315524069661939E-2</v>
      </c>
    </row>
    <row r="5" spans="1:12" ht="15" x14ac:dyDescent="0.25">
      <c r="A5" s="216" t="s">
        <v>97</v>
      </c>
      <c r="B5" s="217">
        <v>5.8927183379999999</v>
      </c>
      <c r="C5" s="218">
        <v>0</v>
      </c>
      <c r="D5" s="219">
        <v>6.0742577280000001</v>
      </c>
      <c r="E5" s="219">
        <v>6.1599813379999997</v>
      </c>
      <c r="F5" s="219">
        <v>6.2207098739999998</v>
      </c>
      <c r="G5" s="219">
        <v>6.1896594979999993</v>
      </c>
      <c r="H5" s="219">
        <v>6.1465064960000007</v>
      </c>
      <c r="I5" s="219">
        <v>6.0719600639999989</v>
      </c>
      <c r="J5" s="220"/>
      <c r="K5" s="221">
        <v>0.17924172599999899</v>
      </c>
      <c r="L5" s="222">
        <v>3.0417494222341194E-2</v>
      </c>
    </row>
    <row r="6" spans="1:12" ht="15" x14ac:dyDescent="0.25">
      <c r="A6" s="216" t="s">
        <v>98</v>
      </c>
      <c r="B6" s="217">
        <v>4.0201381339999998</v>
      </c>
      <c r="C6" s="218">
        <v>0</v>
      </c>
      <c r="D6" s="219">
        <v>4.3698697199999996</v>
      </c>
      <c r="E6" s="219">
        <v>4.6705126720000001</v>
      </c>
      <c r="F6" s="219">
        <v>4.9650364979999999</v>
      </c>
      <c r="G6" s="219">
        <v>5.2291800999999998</v>
      </c>
      <c r="H6" s="219">
        <v>5.4802238260000005</v>
      </c>
      <c r="I6" s="219">
        <v>5.7298155560000001</v>
      </c>
      <c r="J6" s="220"/>
      <c r="K6" s="221">
        <v>1.7096774220000004</v>
      </c>
      <c r="L6" s="222">
        <v>0.42527827776377608</v>
      </c>
    </row>
    <row r="7" spans="1:12" ht="14.25" x14ac:dyDescent="0.25">
      <c r="A7" s="223" t="s">
        <v>99</v>
      </c>
      <c r="B7" s="224">
        <v>0.56748311800000006</v>
      </c>
      <c r="C7" s="225">
        <v>0</v>
      </c>
      <c r="D7" s="226">
        <v>0.61986666599999996</v>
      </c>
      <c r="E7" s="226">
        <v>0.665955572</v>
      </c>
      <c r="F7" s="226">
        <v>0.71262687199999997</v>
      </c>
      <c r="G7" s="226">
        <v>0.75503792000000003</v>
      </c>
      <c r="H7" s="226">
        <v>0.79565391799999996</v>
      </c>
      <c r="I7" s="226">
        <v>0.83630182799999997</v>
      </c>
      <c r="J7" s="225"/>
      <c r="K7" s="227">
        <v>0.26881870999999991</v>
      </c>
      <c r="L7" s="228">
        <v>0.47370344856672875</v>
      </c>
    </row>
    <row r="8" spans="1:12" ht="14.25" x14ac:dyDescent="0.25">
      <c r="A8" s="223" t="s">
        <v>100</v>
      </c>
      <c r="B8" s="224">
        <v>2.4589632039999998</v>
      </c>
      <c r="C8" s="225">
        <v>0</v>
      </c>
      <c r="D8" s="229">
        <v>2.6695983599999997</v>
      </c>
      <c r="E8" s="229">
        <v>2.8511058380000001</v>
      </c>
      <c r="F8" s="229">
        <v>3.026925002</v>
      </c>
      <c r="G8" s="229">
        <v>3.1836767460000002</v>
      </c>
      <c r="H8" s="229">
        <v>3.331525042</v>
      </c>
      <c r="I8" s="229">
        <v>3.4781367480000003</v>
      </c>
      <c r="J8" s="225"/>
      <c r="K8" s="227">
        <v>1.0191735440000005</v>
      </c>
      <c r="L8" s="228">
        <v>0.4144728730963152</v>
      </c>
    </row>
    <row r="9" spans="1:12" ht="14.25" x14ac:dyDescent="0.25">
      <c r="A9" s="223" t="s">
        <v>101</v>
      </c>
      <c r="B9" s="224">
        <v>0.99369181200000001</v>
      </c>
      <c r="C9" s="225">
        <v>0</v>
      </c>
      <c r="D9" s="229">
        <v>1.0804046939999998</v>
      </c>
      <c r="E9" s="229">
        <v>1.1534512620000001</v>
      </c>
      <c r="F9" s="229">
        <v>1.2254846240000001</v>
      </c>
      <c r="G9" s="229">
        <v>1.2904654339999999</v>
      </c>
      <c r="H9" s="229">
        <v>1.3530448660000001</v>
      </c>
      <c r="I9" s="229">
        <v>1.41537698</v>
      </c>
      <c r="J9" s="225"/>
      <c r="K9" s="227">
        <v>0.421685168</v>
      </c>
      <c r="L9" s="228">
        <v>0.42436212405864121</v>
      </c>
    </row>
    <row r="10" spans="1:12" ht="14.25" x14ac:dyDescent="0.25">
      <c r="A10" s="223" t="s">
        <v>102</v>
      </c>
      <c r="B10" s="224">
        <v>4.584005866</v>
      </c>
      <c r="C10" s="225">
        <v>0</v>
      </c>
      <c r="D10" s="229">
        <v>4.72150128</v>
      </c>
      <c r="E10" s="229">
        <v>4.7952053279999998</v>
      </c>
      <c r="F10" s="229">
        <v>4.8294925019999999</v>
      </c>
      <c r="G10" s="229">
        <v>4.8224669000000002</v>
      </c>
      <c r="H10" s="229">
        <v>4.7915161739999999</v>
      </c>
      <c r="I10" s="229">
        <v>4.7487024440000001</v>
      </c>
      <c r="J10" s="225"/>
      <c r="K10" s="227">
        <v>0.16469657800000004</v>
      </c>
      <c r="L10" s="228">
        <v>3.5928526885528216E-2</v>
      </c>
    </row>
    <row r="11" spans="1:12" s="44" customFormat="1" ht="3.75" customHeight="1" x14ac:dyDescent="0.25">
      <c r="A11" s="146"/>
      <c r="B11" s="152"/>
      <c r="C11" s="152"/>
      <c r="D11" s="152"/>
      <c r="E11" s="152"/>
      <c r="F11" s="152"/>
      <c r="G11" s="152"/>
      <c r="H11" s="152"/>
      <c r="I11" s="152"/>
      <c r="J11" s="147"/>
      <c r="K11" s="147"/>
      <c r="L11" s="148"/>
    </row>
    <row r="12" spans="1:12" ht="15" x14ac:dyDescent="0.25">
      <c r="A12" s="209" t="s">
        <v>103</v>
      </c>
      <c r="B12" s="230"/>
      <c r="C12" s="230"/>
      <c r="D12" s="230"/>
      <c r="E12" s="230"/>
      <c r="F12" s="230"/>
      <c r="G12" s="230"/>
      <c r="H12" s="230"/>
      <c r="I12" s="230"/>
      <c r="J12" s="230"/>
      <c r="K12" s="230"/>
      <c r="L12" s="231"/>
    </row>
    <row r="13" spans="1:12" ht="14.25" x14ac:dyDescent="0.25">
      <c r="A13" s="223" t="s">
        <v>31</v>
      </c>
      <c r="B13" s="224">
        <v>8.734745181000001</v>
      </c>
      <c r="C13" s="225">
        <v>0</v>
      </c>
      <c r="D13" s="229">
        <v>8.1427396520000013</v>
      </c>
      <c r="E13" s="229">
        <v>7.8940316960000008</v>
      </c>
      <c r="F13" s="229">
        <v>7.6773824609999988</v>
      </c>
      <c r="G13" s="229">
        <v>7.483505815</v>
      </c>
      <c r="H13" s="229">
        <v>7.334055857000001</v>
      </c>
      <c r="I13" s="229">
        <v>7.1981842349999994</v>
      </c>
      <c r="J13" s="225"/>
      <c r="K13" s="227">
        <v>-1.5365609460000016</v>
      </c>
      <c r="L13" s="228">
        <v>-0.1759136545096199</v>
      </c>
    </row>
    <row r="14" spans="1:12" ht="14.25" x14ac:dyDescent="0.25">
      <c r="A14" s="223" t="s">
        <v>32</v>
      </c>
      <c r="B14" s="224">
        <v>2.1548477800000003</v>
      </c>
      <c r="C14" s="225">
        <v>0</v>
      </c>
      <c r="D14" s="229">
        <v>2.2532604910000003</v>
      </c>
      <c r="E14" s="229">
        <v>2.3170867140000002</v>
      </c>
      <c r="F14" s="229">
        <v>2.353059279</v>
      </c>
      <c r="G14" s="229">
        <v>2.3678583179999997</v>
      </c>
      <c r="H14" s="229">
        <v>2.3864931199999999</v>
      </c>
      <c r="I14" s="229">
        <v>2.4013287270000001</v>
      </c>
      <c r="J14" s="225"/>
      <c r="K14" s="227">
        <v>0.24648094699999978</v>
      </c>
      <c r="L14" s="228">
        <v>0.11438438913768645</v>
      </c>
    </row>
    <row r="15" spans="1:12" ht="14.25" x14ac:dyDescent="0.25">
      <c r="A15" s="223" t="s">
        <v>34</v>
      </c>
      <c r="B15" s="224">
        <v>0.91289082499999996</v>
      </c>
      <c r="C15" s="225">
        <v>0</v>
      </c>
      <c r="D15" s="229">
        <v>0.90028256900000003</v>
      </c>
      <c r="E15" s="229">
        <v>0.88854937899999997</v>
      </c>
      <c r="F15" s="229">
        <v>0.87624274399999991</v>
      </c>
      <c r="G15" s="229">
        <v>0.86348740400000001</v>
      </c>
      <c r="H15" s="229">
        <v>0.85711908599999997</v>
      </c>
      <c r="I15" s="229">
        <v>0.84942860700000011</v>
      </c>
      <c r="J15" s="225"/>
      <c r="K15" s="227">
        <v>-6.3462217999999848E-2</v>
      </c>
      <c r="L15" s="228">
        <v>-6.9517861569043424E-2</v>
      </c>
    </row>
    <row r="16" spans="1:12" ht="14.25" x14ac:dyDescent="0.25">
      <c r="A16" s="223" t="s">
        <v>33</v>
      </c>
      <c r="B16" s="224">
        <v>5.939868616</v>
      </c>
      <c r="C16" s="225">
        <v>0</v>
      </c>
      <c r="D16" s="229">
        <v>5.8768092119999995</v>
      </c>
      <c r="E16" s="229">
        <v>5.9494894650000001</v>
      </c>
      <c r="F16" s="229">
        <v>6.0502258409999996</v>
      </c>
      <c r="G16" s="229">
        <v>6.1596601520000007</v>
      </c>
      <c r="H16" s="229">
        <v>6.4032175160000007</v>
      </c>
      <c r="I16" s="229">
        <v>6.5688492310000006</v>
      </c>
      <c r="J16" s="225"/>
      <c r="K16" s="227">
        <v>0.62898061500000058</v>
      </c>
      <c r="L16" s="228">
        <v>0.10589133458368746</v>
      </c>
    </row>
    <row r="17" spans="1:12" ht="14.25" x14ac:dyDescent="0.25">
      <c r="A17" s="223" t="s">
        <v>104</v>
      </c>
      <c r="B17" s="224">
        <v>14.436901438000001</v>
      </c>
      <c r="C17" s="225">
        <v>0</v>
      </c>
      <c r="D17" s="229">
        <v>16.100024096000002</v>
      </c>
      <c r="E17" s="229">
        <v>17.279707460000001</v>
      </c>
      <c r="F17" s="229">
        <v>18.250973129000002</v>
      </c>
      <c r="G17" s="229">
        <v>19.064960919000001</v>
      </c>
      <c r="H17" s="229">
        <v>19.722005969999998</v>
      </c>
      <c r="I17" s="229">
        <v>20.219825199000002</v>
      </c>
      <c r="J17" s="225"/>
      <c r="K17" s="227">
        <v>5.7829237610000011</v>
      </c>
      <c r="L17" s="228">
        <v>0.40056543890910784</v>
      </c>
    </row>
    <row r="18" spans="1:12" ht="15" x14ac:dyDescent="0.25">
      <c r="A18" s="209" t="s">
        <v>105</v>
      </c>
      <c r="B18" s="230">
        <v>32.179253840000001</v>
      </c>
      <c r="C18" s="230">
        <v>0</v>
      </c>
      <c r="D18" s="230">
        <v>33.273116020000003</v>
      </c>
      <c r="E18" s="230">
        <v>34.328864713999998</v>
      </c>
      <c r="F18" s="230">
        <v>35.207883453999997</v>
      </c>
      <c r="G18" s="230">
        <v>35.939472607999996</v>
      </c>
      <c r="H18" s="230">
        <v>36.702891549</v>
      </c>
      <c r="I18" s="230">
        <v>37.237615998999999</v>
      </c>
      <c r="J18" s="230"/>
      <c r="K18" s="230">
        <v>5.0583621589999979</v>
      </c>
      <c r="L18" s="231">
        <v>0.1571932706752904</v>
      </c>
    </row>
    <row r="19" spans="1:12" s="44" customFormat="1" ht="3.75" customHeight="1" x14ac:dyDescent="0.25">
      <c r="A19" s="146"/>
      <c r="B19" s="152"/>
      <c r="C19" s="152"/>
      <c r="D19" s="152"/>
      <c r="E19" s="152"/>
      <c r="F19" s="152"/>
      <c r="G19" s="152"/>
      <c r="H19" s="152"/>
      <c r="I19" s="152"/>
      <c r="J19" s="152"/>
      <c r="K19" s="152"/>
      <c r="L19" s="148"/>
    </row>
    <row r="20" spans="1:12" ht="15" x14ac:dyDescent="0.25">
      <c r="A20" s="209" t="s">
        <v>106</v>
      </c>
      <c r="B20" s="210"/>
      <c r="C20" s="210"/>
      <c r="D20" s="210"/>
      <c r="E20" s="210"/>
      <c r="F20" s="210"/>
      <c r="G20" s="210"/>
      <c r="H20" s="210"/>
      <c r="I20" s="210"/>
      <c r="J20" s="210"/>
      <c r="K20" s="210"/>
      <c r="L20" s="231"/>
    </row>
    <row r="21" spans="1:12" ht="14.25" x14ac:dyDescent="0.25">
      <c r="A21" s="223" t="s">
        <v>37</v>
      </c>
      <c r="B21" s="232">
        <v>0.45597146602452115</v>
      </c>
      <c r="C21" s="233"/>
      <c r="D21" s="234">
        <v>0.45040129716110661</v>
      </c>
      <c r="E21" s="234">
        <v>0.44188630973903398</v>
      </c>
      <c r="F21" s="234">
        <v>0.43161189350828627</v>
      </c>
      <c r="G21" s="234">
        <v>0.42071797783238052</v>
      </c>
      <c r="H21" s="234">
        <v>0.40497921410785909</v>
      </c>
      <c r="I21" s="234">
        <v>0.39105790745011876</v>
      </c>
      <c r="J21" s="235"/>
      <c r="K21" s="236">
        <v>-6.4913558574402397E-2</v>
      </c>
      <c r="L21" s="228">
        <v>-0.14236320342666242</v>
      </c>
    </row>
    <row r="22" spans="1:12" ht="14.25" x14ac:dyDescent="0.25">
      <c r="A22" s="223" t="s">
        <v>39</v>
      </c>
      <c r="B22" s="232">
        <v>0.13095265207056772</v>
      </c>
      <c r="C22" s="233"/>
      <c r="D22" s="234">
        <v>0.12881088385060729</v>
      </c>
      <c r="E22" s="234">
        <v>0.12865823439826091</v>
      </c>
      <c r="F22" s="234">
        <v>0.13040367021773883</v>
      </c>
      <c r="G22" s="234">
        <v>0.12949849814891304</v>
      </c>
      <c r="H22" s="234">
        <v>0.13198637558386014</v>
      </c>
      <c r="I22" s="234">
        <v>0.13374305302288267</v>
      </c>
      <c r="J22" s="235"/>
      <c r="K22" s="236">
        <v>2.7904009523149476E-3</v>
      </c>
      <c r="L22" s="228">
        <v>2.1308472246986319E-2</v>
      </c>
    </row>
    <row r="23" spans="1:12" ht="14.25" x14ac:dyDescent="0.25">
      <c r="A23" s="223" t="s">
        <v>40</v>
      </c>
      <c r="B23" s="232">
        <v>8.7115869433720863E-2</v>
      </c>
      <c r="C23" s="233"/>
      <c r="D23" s="234">
        <v>9.2476711262944711E-2</v>
      </c>
      <c r="E23" s="234">
        <v>0.10013464761035679</v>
      </c>
      <c r="F23" s="234">
        <v>0.10796818263632738</v>
      </c>
      <c r="G23" s="234">
        <v>0.11757102156416814</v>
      </c>
      <c r="H23" s="234">
        <v>0.12898766073184192</v>
      </c>
      <c r="I23" s="234">
        <v>0.14082074645006332</v>
      </c>
      <c r="J23" s="235"/>
      <c r="K23" s="236">
        <v>5.3704877016342453E-2</v>
      </c>
      <c r="L23" s="228">
        <v>0.6164763936288552</v>
      </c>
    </row>
    <row r="24" spans="1:12" ht="14.25" x14ac:dyDescent="0.25">
      <c r="A24" s="223" t="s">
        <v>41</v>
      </c>
      <c r="B24" s="237">
        <v>0.32596001247119039</v>
      </c>
      <c r="C24" s="233"/>
      <c r="D24" s="234">
        <v>0.32831110772534133</v>
      </c>
      <c r="E24" s="234">
        <v>0.32932080825234833</v>
      </c>
      <c r="F24" s="234">
        <v>0.33001625363764758</v>
      </c>
      <c r="G24" s="234">
        <v>0.33221250245453793</v>
      </c>
      <c r="H24" s="234">
        <v>0.33404674957643898</v>
      </c>
      <c r="I24" s="234">
        <v>0.33437829307693534</v>
      </c>
      <c r="J24" s="235"/>
      <c r="K24" s="236">
        <v>8.4182806057449544E-3</v>
      </c>
      <c r="L24" s="228">
        <v>2.5826114503812014E-2</v>
      </c>
    </row>
    <row r="25" spans="1:12" s="44" customFormat="1" ht="3.75" customHeight="1" x14ac:dyDescent="0.25">
      <c r="A25" s="146"/>
      <c r="B25" s="152"/>
      <c r="C25" s="152"/>
      <c r="D25" s="152"/>
      <c r="E25" s="152"/>
      <c r="F25" s="152"/>
      <c r="G25" s="152"/>
      <c r="H25" s="152"/>
      <c r="I25" s="152"/>
      <c r="J25" s="152"/>
      <c r="K25" s="152"/>
      <c r="L25" s="152"/>
    </row>
    <row r="26" spans="1:12" ht="15" x14ac:dyDescent="0.25">
      <c r="A26" s="209" t="s">
        <v>107</v>
      </c>
      <c r="B26" s="230"/>
      <c r="C26" s="230"/>
      <c r="D26" s="230"/>
      <c r="E26" s="230"/>
      <c r="F26" s="230"/>
      <c r="G26" s="230"/>
      <c r="H26" s="230"/>
      <c r="I26" s="230"/>
      <c r="J26" s="230"/>
      <c r="K26" s="230"/>
      <c r="L26" s="231"/>
    </row>
    <row r="27" spans="1:12" ht="14.25" x14ac:dyDescent="0.25">
      <c r="A27" s="223" t="s">
        <v>89</v>
      </c>
      <c r="B27" s="238">
        <v>367.13524371272104</v>
      </c>
      <c r="C27" s="239"/>
      <c r="D27" s="240">
        <v>388.22444440694284</v>
      </c>
      <c r="E27" s="240">
        <v>401.46705077602434</v>
      </c>
      <c r="F27" s="240">
        <v>415.9101251076014</v>
      </c>
      <c r="G27" s="240">
        <v>429.39083797597505</v>
      </c>
      <c r="H27" s="240">
        <v>443.69846021499643</v>
      </c>
      <c r="I27" s="240">
        <v>456.91678162293817</v>
      </c>
      <c r="J27" s="241"/>
      <c r="K27" s="242">
        <v>89.781537910217139</v>
      </c>
      <c r="L27" s="228">
        <v>0.24454622498860426</v>
      </c>
    </row>
    <row r="28" spans="1:12" ht="14.25" x14ac:dyDescent="0.25">
      <c r="A28" s="223" t="s">
        <v>88</v>
      </c>
      <c r="B28" s="238">
        <v>60.19379677361421</v>
      </c>
      <c r="C28" s="239"/>
      <c r="D28" s="240">
        <v>68.198396226236355</v>
      </c>
      <c r="E28" s="240">
        <v>72.04662443561817</v>
      </c>
      <c r="F28" s="240">
        <v>73.922528967045679</v>
      </c>
      <c r="G28" s="240">
        <v>75.974227617419558</v>
      </c>
      <c r="H28" s="240">
        <v>77.799553181177444</v>
      </c>
      <c r="I28" s="240">
        <v>79.804999727352282</v>
      </c>
      <c r="J28" s="241"/>
      <c r="K28" s="242">
        <v>19.611202953738072</v>
      </c>
      <c r="L28" s="228">
        <v>0.325801062649276</v>
      </c>
    </row>
    <row r="29" spans="1:12" ht="14.25" x14ac:dyDescent="0.25">
      <c r="A29" s="223" t="s">
        <v>108</v>
      </c>
      <c r="B29" s="238">
        <v>5.7901540000000002</v>
      </c>
      <c r="C29" s="239"/>
      <c r="D29" s="240">
        <v>4.4054323609700923</v>
      </c>
      <c r="E29" s="240">
        <v>4.1638632428614732</v>
      </c>
      <c r="F29" s="240">
        <v>3.9671993857682217</v>
      </c>
      <c r="G29" s="240">
        <v>3.8404887972777666</v>
      </c>
      <c r="H29" s="240">
        <v>3.6316954571473223</v>
      </c>
      <c r="I29" s="240">
        <v>3.5036531648969023</v>
      </c>
      <c r="J29" s="241"/>
      <c r="K29" s="242">
        <v>-2.286500835103098</v>
      </c>
      <c r="L29" s="228">
        <v>-0.39489464962470738</v>
      </c>
    </row>
    <row r="30" spans="1:12" ht="15" thickBot="1" x14ac:dyDescent="0.3">
      <c r="A30" s="243" t="s">
        <v>109</v>
      </c>
      <c r="B30" s="244">
        <v>6.4464145660000005</v>
      </c>
      <c r="C30" s="245"/>
      <c r="D30" s="246">
        <v>5.3679614565735312</v>
      </c>
      <c r="E30" s="246">
        <v>4.3009494372818944</v>
      </c>
      <c r="F30" s="246">
        <v>3.2194346454063538</v>
      </c>
      <c r="G30" s="246">
        <v>2.3002175155475233</v>
      </c>
      <c r="H30" s="246">
        <v>1.0506260864856598</v>
      </c>
      <c r="I30" s="246">
        <v>6.6506355441290216E-2</v>
      </c>
      <c r="J30" s="247"/>
      <c r="K30" s="248">
        <v>-6.3799082105587104</v>
      </c>
      <c r="L30" s="249">
        <v>-0.98968320222654294</v>
      </c>
    </row>
    <row r="31" spans="1:12" ht="14.25" x14ac:dyDescent="0.25">
      <c r="A31" s="250" t="s">
        <v>110</v>
      </c>
      <c r="B31" s="251">
        <v>333.26560689849839</v>
      </c>
      <c r="C31" s="252"/>
      <c r="D31" s="253">
        <v>356.49766459886928</v>
      </c>
      <c r="E31" s="253">
        <v>370.01923234711694</v>
      </c>
      <c r="F31" s="253">
        <v>384.31121204699036</v>
      </c>
      <c r="G31" s="253">
        <v>397.26458647638628</v>
      </c>
      <c r="H31" s="253">
        <v>411.00468973089926</v>
      </c>
      <c r="I31" s="253">
        <v>423.54470321937521</v>
      </c>
      <c r="J31" s="254"/>
      <c r="K31" s="255">
        <v>90.279096320876818</v>
      </c>
      <c r="L31" s="256">
        <v>0.27089232867756685</v>
      </c>
    </row>
    <row r="32" spans="1:12" ht="14.25" x14ac:dyDescent="0.25">
      <c r="A32" s="223" t="s">
        <v>87</v>
      </c>
      <c r="B32" s="238">
        <v>51.543277621487846</v>
      </c>
      <c r="C32" s="239"/>
      <c r="D32" s="240">
        <v>49.621985804249441</v>
      </c>
      <c r="E32" s="240">
        <v>48.557423585419926</v>
      </c>
      <c r="F32" s="240">
        <v>47.97820437755783</v>
      </c>
      <c r="G32" s="240">
        <v>47.986404911605355</v>
      </c>
      <c r="H32" s="240">
        <v>47.500574326553405</v>
      </c>
      <c r="I32" s="240">
        <v>47.565855659418112</v>
      </c>
      <c r="J32" s="241"/>
      <c r="K32" s="242">
        <v>-3.9774219620697338</v>
      </c>
      <c r="L32" s="228">
        <v>-7.716664802107169E-2</v>
      </c>
    </row>
    <row r="33" spans="1:24" ht="14.25" x14ac:dyDescent="0.25">
      <c r="A33" s="223" t="s">
        <v>86</v>
      </c>
      <c r="B33" s="238">
        <v>23.110089924404804</v>
      </c>
      <c r="C33" s="239"/>
      <c r="D33" s="240">
        <v>22.910741025080185</v>
      </c>
      <c r="E33" s="240">
        <v>23.196704287692995</v>
      </c>
      <c r="F33" s="240">
        <v>23.828656183548851</v>
      </c>
      <c r="G33" s="240">
        <v>24.657477194334898</v>
      </c>
      <c r="H33" s="240">
        <v>25.559361861435885</v>
      </c>
      <c r="I33" s="240">
        <v>26.547267273892079</v>
      </c>
      <c r="J33" s="241"/>
      <c r="K33" s="242">
        <v>3.4371773494872748</v>
      </c>
      <c r="L33" s="228">
        <v>0.14873059173419892</v>
      </c>
    </row>
    <row r="34" spans="1:24" ht="14.25" x14ac:dyDescent="0.25">
      <c r="A34" s="223" t="s">
        <v>111</v>
      </c>
      <c r="B34" s="238">
        <v>31.646634607944204</v>
      </c>
      <c r="C34" s="239"/>
      <c r="D34" s="240">
        <v>37.165843022523994</v>
      </c>
      <c r="E34" s="240">
        <v>40.205127671556177</v>
      </c>
      <c r="F34" s="240">
        <v>40.901215497724749</v>
      </c>
      <c r="G34" s="240">
        <v>41.597303323893293</v>
      </c>
      <c r="H34" s="240">
        <v>42.115709020918288</v>
      </c>
      <c r="I34" s="240">
        <v>42.634114717943234</v>
      </c>
      <c r="J34" s="241"/>
      <c r="K34" s="242">
        <v>10.98748010999903</v>
      </c>
      <c r="L34" s="228">
        <v>0.34719268718831986</v>
      </c>
    </row>
    <row r="35" spans="1:24" ht="15" x14ac:dyDescent="0.25">
      <c r="A35" s="209" t="s">
        <v>105</v>
      </c>
      <c r="B35" s="257">
        <v>439.56560905233516</v>
      </c>
      <c r="C35" s="257"/>
      <c r="D35" s="257">
        <v>466.19623445072284</v>
      </c>
      <c r="E35" s="257">
        <v>481.97848789178613</v>
      </c>
      <c r="F35" s="257">
        <v>497.01928810582166</v>
      </c>
      <c r="G35" s="257">
        <v>511.50577190621988</v>
      </c>
      <c r="H35" s="257">
        <v>526.18033493980693</v>
      </c>
      <c r="I35" s="257">
        <v>540.29194087062876</v>
      </c>
      <c r="J35" s="257"/>
      <c r="K35" s="257">
        <v>100.7263318182936</v>
      </c>
      <c r="L35" s="231">
        <v>0.22914970994989969</v>
      </c>
    </row>
    <row r="36" spans="1:24" s="44" customFormat="1" ht="3.75" customHeight="1" x14ac:dyDescent="0.25">
      <c r="A36" s="258"/>
      <c r="B36" s="259"/>
      <c r="C36" s="259"/>
      <c r="D36" s="260"/>
      <c r="E36" s="260"/>
      <c r="F36" s="260"/>
      <c r="G36" s="260"/>
      <c r="H36" s="260"/>
      <c r="I36" s="259"/>
      <c r="J36" s="261"/>
      <c r="K36" s="260"/>
      <c r="L36" s="57"/>
    </row>
    <row r="37" spans="1:24" ht="12.75" customHeight="1" x14ac:dyDescent="0.25">
      <c r="A37" s="209" t="s">
        <v>112</v>
      </c>
      <c r="B37" s="257"/>
      <c r="C37" s="257"/>
      <c r="D37" s="257"/>
      <c r="E37" s="257"/>
      <c r="F37" s="257"/>
      <c r="G37" s="257"/>
      <c r="H37" s="257"/>
      <c r="I37" s="257"/>
      <c r="J37" s="262"/>
      <c r="K37" s="257"/>
      <c r="L37" s="231"/>
    </row>
    <row r="38" spans="1:24" ht="15" x14ac:dyDescent="0.25">
      <c r="A38" s="216" t="s">
        <v>37</v>
      </c>
      <c r="B38" s="263">
        <v>91.01919716810022</v>
      </c>
      <c r="C38" s="264"/>
      <c r="D38" s="265">
        <v>95.127159188471865</v>
      </c>
      <c r="E38" s="265">
        <v>93.574947260916943</v>
      </c>
      <c r="F38" s="265">
        <v>94.780765057214083</v>
      </c>
      <c r="G38" s="265">
        <v>93.346673565251834</v>
      </c>
      <c r="H38" s="265">
        <v>90.649682861862388</v>
      </c>
      <c r="I38" s="265">
        <v>88.526328021069276</v>
      </c>
      <c r="J38" s="266"/>
      <c r="K38" s="267">
        <v>-2.4928691470309445</v>
      </c>
      <c r="L38" s="222">
        <v>-2.7388388654175342E-2</v>
      </c>
      <c r="X38" s="268"/>
    </row>
    <row r="39" spans="1:24" ht="14.25" x14ac:dyDescent="0.25">
      <c r="A39" s="223" t="s">
        <v>113</v>
      </c>
      <c r="B39" s="251">
        <v>91.01919716810022</v>
      </c>
      <c r="C39" s="239"/>
      <c r="D39" s="269">
        <v>95.127159004060275</v>
      </c>
      <c r="E39" s="269">
        <v>91.67990538286449</v>
      </c>
      <c r="F39" s="269">
        <v>83.544038172743214</v>
      </c>
      <c r="G39" s="269">
        <v>74.833536593461986</v>
      </c>
      <c r="H39" s="269">
        <v>52.805216930764779</v>
      </c>
      <c r="I39" s="269">
        <v>32.557249449478171</v>
      </c>
      <c r="J39" s="241"/>
      <c r="K39" s="270">
        <v>-58.461947718622049</v>
      </c>
      <c r="L39" s="228">
        <v>-0.64230348692980332</v>
      </c>
      <c r="M39" s="271"/>
      <c r="N39" s="271"/>
      <c r="O39" s="271"/>
      <c r="P39" s="271"/>
      <c r="Q39" s="271"/>
      <c r="X39" s="268"/>
    </row>
    <row r="40" spans="1:24" ht="14.25" x14ac:dyDescent="0.25">
      <c r="A40" s="223" t="s">
        <v>114</v>
      </c>
      <c r="B40" s="238">
        <v>0</v>
      </c>
      <c r="C40" s="239"/>
      <c r="D40" s="269">
        <v>8.9407585023666027E-8</v>
      </c>
      <c r="E40" s="269">
        <v>1.8950417830484632</v>
      </c>
      <c r="F40" s="269">
        <v>9.5595940366713847</v>
      </c>
      <c r="G40" s="269">
        <v>16.952069848401347</v>
      </c>
      <c r="H40" s="269">
        <v>36.466668865407101</v>
      </c>
      <c r="I40" s="269">
        <v>54.880129780615611</v>
      </c>
      <c r="J40" s="241"/>
      <c r="K40" s="270">
        <v>54.880129780615611</v>
      </c>
      <c r="L40" s="228" t="s">
        <v>115</v>
      </c>
      <c r="M40" s="271"/>
      <c r="N40" s="271"/>
      <c r="O40" s="271"/>
      <c r="P40" s="271"/>
      <c r="Q40" s="271"/>
      <c r="X40" s="268"/>
    </row>
    <row r="41" spans="1:24" ht="14.25" x14ac:dyDescent="0.25">
      <c r="A41" s="223" t="s">
        <v>46</v>
      </c>
      <c r="B41" s="238">
        <v>0</v>
      </c>
      <c r="C41" s="239"/>
      <c r="D41" s="269">
        <v>9.5004000000000008E-8</v>
      </c>
      <c r="E41" s="269">
        <v>9.5004000000000008E-8</v>
      </c>
      <c r="F41" s="269">
        <v>1.6771328477994996</v>
      </c>
      <c r="G41" s="269">
        <v>1.5610671233885001</v>
      </c>
      <c r="H41" s="269">
        <v>1.3777970656905001</v>
      </c>
      <c r="I41" s="269">
        <v>1.0889487909755</v>
      </c>
      <c r="J41" s="241"/>
      <c r="K41" s="270">
        <v>1.0889487909755</v>
      </c>
      <c r="L41" s="228" t="s">
        <v>115</v>
      </c>
      <c r="M41" s="271"/>
      <c r="N41" s="271"/>
      <c r="O41" s="271"/>
      <c r="P41" s="271"/>
      <c r="Q41" s="271"/>
      <c r="X41" s="268"/>
    </row>
    <row r="42" spans="1:24" ht="15" x14ac:dyDescent="0.25">
      <c r="A42" s="216" t="s">
        <v>39</v>
      </c>
      <c r="B42" s="263">
        <v>26.026846293500011</v>
      </c>
      <c r="C42" s="264"/>
      <c r="D42" s="265">
        <v>26.263601039000001</v>
      </c>
      <c r="E42" s="265">
        <v>27.037444967000003</v>
      </c>
      <c r="F42" s="265">
        <v>28.678969725250003</v>
      </c>
      <c r="G42" s="265">
        <v>28.938312458250007</v>
      </c>
      <c r="H42" s="265">
        <v>30.565597022999992</v>
      </c>
      <c r="I42" s="265">
        <v>31.958626037000005</v>
      </c>
      <c r="J42" s="266"/>
      <c r="K42" s="267">
        <v>5.9317797434999946</v>
      </c>
      <c r="L42" s="222">
        <v>0.22791004628868183</v>
      </c>
      <c r="X42" s="268"/>
    </row>
    <row r="43" spans="1:24" ht="14.25" x14ac:dyDescent="0.25">
      <c r="A43" s="223" t="s">
        <v>88</v>
      </c>
      <c r="B43" s="238">
        <v>21.054973186546722</v>
      </c>
      <c r="C43" s="239"/>
      <c r="D43" s="269">
        <v>21.239217023653758</v>
      </c>
      <c r="E43" s="269">
        <v>21.890965370993491</v>
      </c>
      <c r="F43" s="269">
        <v>23.478683659789169</v>
      </c>
      <c r="G43" s="269">
        <v>23.688385221840203</v>
      </c>
      <c r="H43" s="269">
        <v>25.140465634065215</v>
      </c>
      <c r="I43" s="269">
        <v>26.417773555486928</v>
      </c>
      <c r="J43" s="241"/>
      <c r="K43" s="270">
        <v>5.3628003689402064</v>
      </c>
      <c r="L43" s="228">
        <v>0.25470468764913079</v>
      </c>
      <c r="X43" s="268"/>
    </row>
    <row r="44" spans="1:24" ht="14.25" x14ac:dyDescent="0.25">
      <c r="A44" s="223" t="s">
        <v>116</v>
      </c>
      <c r="B44" s="238">
        <v>4.971873106953292</v>
      </c>
      <c r="C44" s="239"/>
      <c r="D44" s="269">
        <v>5.024384015346242</v>
      </c>
      <c r="E44" s="269">
        <v>5.1464795960065102</v>
      </c>
      <c r="F44" s="269">
        <v>5.2002860654608325</v>
      </c>
      <c r="G44" s="269">
        <v>5.2499272364098051</v>
      </c>
      <c r="H44" s="269">
        <v>5.425131388934771</v>
      </c>
      <c r="I44" s="269">
        <v>5.5408524815130749</v>
      </c>
      <c r="J44" s="241"/>
      <c r="K44" s="270">
        <v>0.56897937455978287</v>
      </c>
      <c r="L44" s="228">
        <v>0.11443964122174612</v>
      </c>
      <c r="X44" s="268"/>
    </row>
    <row r="45" spans="1:24" ht="15" x14ac:dyDescent="0.25">
      <c r="A45" s="216" t="s">
        <v>40</v>
      </c>
      <c r="B45" s="263">
        <v>2.6753998906540812</v>
      </c>
      <c r="C45" s="264"/>
      <c r="D45" s="265">
        <v>3.0164843868595184</v>
      </c>
      <c r="E45" s="265">
        <v>3.5011255742107217</v>
      </c>
      <c r="F45" s="265">
        <v>3.9430751726170787</v>
      </c>
      <c r="G45" s="265">
        <v>4.5240576304103994</v>
      </c>
      <c r="H45" s="265">
        <v>5.2271324019154797</v>
      </c>
      <c r="I45" s="265">
        <v>5.9731474767372026</v>
      </c>
      <c r="J45" s="266"/>
      <c r="K45" s="267">
        <v>3.2977475860831214</v>
      </c>
      <c r="L45" s="222">
        <v>1.2326185695092067</v>
      </c>
    </row>
    <row r="46" spans="1:24" ht="12.75" customHeight="1" x14ac:dyDescent="0.25">
      <c r="A46" s="216" t="s">
        <v>41</v>
      </c>
      <c r="B46" s="263">
        <v>4.8698810107200003</v>
      </c>
      <c r="C46" s="264"/>
      <c r="D46" s="265">
        <v>5.1429963556800011</v>
      </c>
      <c r="E46" s="265">
        <v>5.3219024572320004</v>
      </c>
      <c r="F46" s="265">
        <v>5.4249719657759998</v>
      </c>
      <c r="G46" s="265">
        <v>5.5450034595359998</v>
      </c>
      <c r="H46" s="265">
        <v>5.6848958919359998</v>
      </c>
      <c r="I46" s="265">
        <v>5.765186498688001</v>
      </c>
      <c r="J46" s="266"/>
      <c r="K46" s="267">
        <v>0.89530548796800069</v>
      </c>
      <c r="L46" s="222">
        <v>0.18384545453927464</v>
      </c>
    </row>
    <row r="47" spans="1:24" ht="15" x14ac:dyDescent="0.25">
      <c r="A47" s="209" t="s">
        <v>105</v>
      </c>
      <c r="B47" s="257">
        <v>124.59132436297432</v>
      </c>
      <c r="C47" s="257"/>
      <c r="D47" s="257">
        <v>129.55024097001137</v>
      </c>
      <c r="E47" s="257">
        <v>129.43542025935966</v>
      </c>
      <c r="F47" s="257">
        <v>132.82778192085715</v>
      </c>
      <c r="G47" s="257">
        <v>132.35404711344825</v>
      </c>
      <c r="H47" s="257">
        <v>132.12730817871386</v>
      </c>
      <c r="I47" s="257">
        <v>132.2232880334945</v>
      </c>
      <c r="J47" s="262"/>
      <c r="K47" s="257">
        <v>7.6319636705201788</v>
      </c>
      <c r="L47" s="231">
        <v>6.1255979977272182E-2</v>
      </c>
      <c r="X47" s="268"/>
    </row>
    <row r="48" spans="1:24" s="44" customFormat="1" ht="3.75" customHeight="1" x14ac:dyDescent="0.25">
      <c r="A48" s="146"/>
      <c r="B48" s="147"/>
      <c r="C48" s="147"/>
      <c r="D48" s="147"/>
      <c r="E48" s="147"/>
      <c r="F48" s="147"/>
      <c r="G48" s="147"/>
      <c r="H48" s="147"/>
      <c r="I48" s="147"/>
      <c r="J48" s="147"/>
      <c r="K48" s="147"/>
      <c r="L48" s="152"/>
    </row>
    <row r="49" spans="1:24" ht="15" x14ac:dyDescent="0.25">
      <c r="A49" s="209" t="s">
        <v>106</v>
      </c>
      <c r="B49" s="210"/>
      <c r="C49" s="210"/>
      <c r="D49" s="210"/>
      <c r="E49" s="210"/>
      <c r="F49" s="210"/>
      <c r="G49" s="210"/>
      <c r="H49" s="210"/>
      <c r="I49" s="210"/>
      <c r="J49" s="210"/>
      <c r="K49" s="210"/>
      <c r="L49" s="231"/>
    </row>
    <row r="50" spans="1:24" ht="14.25" x14ac:dyDescent="0.25">
      <c r="A50" s="223" t="s">
        <v>37</v>
      </c>
      <c r="B50" s="232">
        <v>0.73054201513206674</v>
      </c>
      <c r="C50" s="233">
        <v>0</v>
      </c>
      <c r="D50" s="234">
        <v>0.73428778268727535</v>
      </c>
      <c r="E50" s="234">
        <v>0.72294698833915527</v>
      </c>
      <c r="F50" s="234">
        <v>0.71356130236133397</v>
      </c>
      <c r="G50" s="234">
        <v>0.70528008475055581</v>
      </c>
      <c r="H50" s="234">
        <v>0.68607832938858238</v>
      </c>
      <c r="I50" s="234">
        <v>0.66952145372942162</v>
      </c>
      <c r="J50" s="235"/>
      <c r="K50" s="236">
        <v>-6.1020561402645113E-2</v>
      </c>
      <c r="L50" s="228">
        <v>-8.3527791884240726E-2</v>
      </c>
    </row>
    <row r="51" spans="1:24" ht="14.25" x14ac:dyDescent="0.25">
      <c r="A51" s="223" t="s">
        <v>39</v>
      </c>
      <c r="B51" s="232">
        <v>0.20889774168926478</v>
      </c>
      <c r="C51" s="233">
        <v>0</v>
      </c>
      <c r="D51" s="234">
        <v>0.20272907902255133</v>
      </c>
      <c r="E51" s="234">
        <v>0.20888752794886442</v>
      </c>
      <c r="F51" s="234">
        <v>0.21591092850092017</v>
      </c>
      <c r="G51" s="234">
        <v>0.21864320048668642</v>
      </c>
      <c r="H51" s="234">
        <v>0.23133444133787484</v>
      </c>
      <c r="I51" s="234">
        <v>0.24170194609669909</v>
      </c>
      <c r="J51" s="235"/>
      <c r="K51" s="236">
        <v>3.2804204407434312E-2</v>
      </c>
      <c r="L51" s="228">
        <v>0.15703474887837965</v>
      </c>
    </row>
    <row r="52" spans="1:24" ht="14.25" x14ac:dyDescent="0.25">
      <c r="A52" s="223" t="s">
        <v>40</v>
      </c>
      <c r="B52" s="232">
        <v>2.1473404382955166E-2</v>
      </c>
      <c r="C52" s="233">
        <v>0</v>
      </c>
      <c r="D52" s="234">
        <v>2.3284282331499345E-2</v>
      </c>
      <c r="E52" s="234">
        <v>2.7049207760868305E-2</v>
      </c>
      <c r="F52" s="234">
        <v>2.9685620851265013E-2</v>
      </c>
      <c r="G52" s="234">
        <v>3.4181483143712034E-2</v>
      </c>
      <c r="H52" s="234">
        <v>3.9561332732559122E-2</v>
      </c>
      <c r="I52" s="234">
        <v>4.5174700807803982E-2</v>
      </c>
      <c r="J52" s="235"/>
      <c r="K52" s="236">
        <v>2.3701296424848816E-2</v>
      </c>
      <c r="L52" s="228">
        <v>1.1037512265014704</v>
      </c>
    </row>
    <row r="53" spans="1:24" ht="14.25" x14ac:dyDescent="0.25">
      <c r="A53" s="223" t="s">
        <v>41</v>
      </c>
      <c r="B53" s="237">
        <v>3.9086838795713272E-2</v>
      </c>
      <c r="C53" s="233">
        <v>0</v>
      </c>
      <c r="D53" s="234">
        <v>3.9698855958674097E-2</v>
      </c>
      <c r="E53" s="234">
        <v>4.111627595111212E-2</v>
      </c>
      <c r="F53" s="234">
        <v>4.0842148286480938E-2</v>
      </c>
      <c r="G53" s="234">
        <v>4.1895231619045688E-2</v>
      </c>
      <c r="H53" s="234">
        <v>4.3025896540983606E-2</v>
      </c>
      <c r="I53" s="234">
        <v>4.3601899366075191E-2</v>
      </c>
      <c r="J53" s="235"/>
      <c r="K53" s="236">
        <v>4.5150605703619187E-3</v>
      </c>
      <c r="L53" s="228">
        <v>0.11551357719051698</v>
      </c>
    </row>
    <row r="54" spans="1:24" s="44" customFormat="1" ht="3.75" customHeight="1" x14ac:dyDescent="0.25">
      <c r="A54" s="146"/>
      <c r="B54" s="152"/>
      <c r="C54" s="152"/>
      <c r="D54" s="152"/>
      <c r="E54" s="152"/>
      <c r="F54" s="152"/>
      <c r="G54" s="152"/>
      <c r="H54" s="152"/>
      <c r="I54" s="152"/>
      <c r="J54" s="152"/>
      <c r="K54" s="152"/>
      <c r="L54" s="152"/>
    </row>
    <row r="55" spans="1:24" ht="15" x14ac:dyDescent="0.25">
      <c r="A55" s="209" t="s">
        <v>117</v>
      </c>
      <c r="B55" s="230"/>
      <c r="C55" s="230"/>
      <c r="D55" s="230"/>
      <c r="E55" s="230"/>
      <c r="F55" s="230"/>
      <c r="G55" s="230"/>
      <c r="H55" s="230"/>
      <c r="I55" s="230"/>
      <c r="J55" s="210"/>
      <c r="K55" s="230"/>
      <c r="L55" s="231"/>
    </row>
    <row r="56" spans="1:24" ht="14.25" x14ac:dyDescent="0.25">
      <c r="A56" s="223" t="s">
        <v>89</v>
      </c>
      <c r="B56" s="238">
        <v>17.206011373971002</v>
      </c>
      <c r="C56" s="239"/>
      <c r="D56" s="269">
        <v>18.378953713152956</v>
      </c>
      <c r="E56" s="269">
        <v>18.979244435556787</v>
      </c>
      <c r="F56" s="269">
        <v>19.619909472698243</v>
      </c>
      <c r="G56" s="269">
        <v>20.263495788762075</v>
      </c>
      <c r="H56" s="269">
        <v>20.88688532319571</v>
      </c>
      <c r="I56" s="269">
        <v>21.501654953203765</v>
      </c>
      <c r="J56" s="241"/>
      <c r="K56" s="270">
        <v>4.2956435792327632</v>
      </c>
      <c r="L56" s="228">
        <v>0.24965946411793896</v>
      </c>
    </row>
    <row r="57" spans="1:24" ht="15" thickBot="1" x14ac:dyDescent="0.3">
      <c r="A57" s="243" t="s">
        <v>88</v>
      </c>
      <c r="B57" s="244">
        <v>10.073999999999799</v>
      </c>
      <c r="C57" s="245"/>
      <c r="D57" s="272">
        <v>11.768886511971221</v>
      </c>
      <c r="E57" s="272">
        <v>12.606722887386004</v>
      </c>
      <c r="F57" s="272">
        <v>12.929621655710774</v>
      </c>
      <c r="G57" s="272">
        <v>13.281240683333589</v>
      </c>
      <c r="H57" s="272">
        <v>13.620040070974538</v>
      </c>
      <c r="I57" s="272">
        <v>13.982542355957735</v>
      </c>
      <c r="J57" s="247"/>
      <c r="K57" s="273">
        <v>3.9085423559579358</v>
      </c>
      <c r="L57" s="249">
        <v>0.38798316021024554</v>
      </c>
    </row>
    <row r="58" spans="1:24" ht="14.25" x14ac:dyDescent="0.25">
      <c r="A58" s="250" t="s">
        <v>110</v>
      </c>
      <c r="B58" s="251">
        <v>13.970891267879352</v>
      </c>
      <c r="C58" s="252"/>
      <c r="D58" s="274">
        <v>15.160762077702579</v>
      </c>
      <c r="E58" s="274">
        <v>15.794896075293492</v>
      </c>
      <c r="F58" s="274">
        <v>16.470710178738987</v>
      </c>
      <c r="G58" s="274">
        <v>17.107975364910189</v>
      </c>
      <c r="H58" s="274">
        <v>17.765631639574767</v>
      </c>
      <c r="I58" s="274">
        <v>18.38867338077884</v>
      </c>
      <c r="J58" s="254"/>
      <c r="K58" s="275">
        <v>4.4177821128994879</v>
      </c>
      <c r="L58" s="256">
        <v>0.31621333443890332</v>
      </c>
    </row>
    <row r="59" spans="1:24" ht="14.25" x14ac:dyDescent="0.25">
      <c r="A59" s="223" t="s">
        <v>87</v>
      </c>
      <c r="B59" s="238">
        <v>3.5782437658819122</v>
      </c>
      <c r="C59" s="239"/>
      <c r="D59" s="269">
        <v>3.6594371167017865</v>
      </c>
      <c r="E59" s="269">
        <v>3.6869020988273631</v>
      </c>
      <c r="F59" s="269">
        <v>3.7512680526855391</v>
      </c>
      <c r="G59" s="269">
        <v>3.8586338971752068</v>
      </c>
      <c r="H59" s="269">
        <v>3.9633118518707962</v>
      </c>
      <c r="I59" s="269">
        <v>4.1084516152269268</v>
      </c>
      <c r="J59" s="241"/>
      <c r="K59" s="270">
        <v>0.53020784934501464</v>
      </c>
      <c r="L59" s="228">
        <v>0.14817544137167998</v>
      </c>
    </row>
    <row r="60" spans="1:24" ht="14.25" x14ac:dyDescent="0.25">
      <c r="A60" s="223" t="s">
        <v>86</v>
      </c>
      <c r="B60" s="238">
        <v>1.9943091391006895</v>
      </c>
      <c r="C60" s="239"/>
      <c r="D60" s="269">
        <v>2.1245866405244662</v>
      </c>
      <c r="E60" s="269">
        <v>2.1531801175437262</v>
      </c>
      <c r="F60" s="269">
        <v>2.2036508666572456</v>
      </c>
      <c r="G60" s="269">
        <v>2.269716997152833</v>
      </c>
      <c r="H60" s="269">
        <v>2.3392034272128388</v>
      </c>
      <c r="I60" s="269">
        <v>2.4185661397925955</v>
      </c>
      <c r="J60" s="241"/>
      <c r="K60" s="270">
        <v>0.42425700069190597</v>
      </c>
      <c r="L60" s="228">
        <v>0.21273381963401106</v>
      </c>
    </row>
    <row r="61" spans="1:24" ht="14.25" x14ac:dyDescent="0.25">
      <c r="A61" s="223" t="s">
        <v>111</v>
      </c>
      <c r="B61" s="238">
        <v>7.7365672011088424</v>
      </c>
      <c r="C61" s="239"/>
      <c r="D61" s="269">
        <v>9.2030543901953461</v>
      </c>
      <c r="E61" s="269">
        <v>9.9509890312782066</v>
      </c>
      <c r="F61" s="269">
        <v>10.123902030327244</v>
      </c>
      <c r="G61" s="269">
        <v>10.30841021285743</v>
      </c>
      <c r="H61" s="269">
        <v>10.438778475511848</v>
      </c>
      <c r="I61" s="269">
        <v>10.568506173363138</v>
      </c>
      <c r="J61" s="241"/>
      <c r="K61" s="270">
        <v>2.8319389722542958</v>
      </c>
      <c r="L61" s="228">
        <v>0.36604593466833824</v>
      </c>
    </row>
    <row r="62" spans="1:24" ht="15" x14ac:dyDescent="0.25">
      <c r="A62" s="209" t="s">
        <v>105</v>
      </c>
      <c r="B62" s="257">
        <v>27.280011373970794</v>
      </c>
      <c r="C62" s="257"/>
      <c r="D62" s="257">
        <v>30.147840225124185</v>
      </c>
      <c r="E62" s="257">
        <v>31.585967322942782</v>
      </c>
      <c r="F62" s="257">
        <v>32.549531128409029</v>
      </c>
      <c r="G62" s="257">
        <v>33.544736472095664</v>
      </c>
      <c r="H62" s="257">
        <v>34.506925394170253</v>
      </c>
      <c r="I62" s="257">
        <v>35.484197309161502</v>
      </c>
      <c r="J62" s="262"/>
      <c r="K62" s="257">
        <v>8.2041859351907078</v>
      </c>
      <c r="L62" s="231">
        <v>0.30073982824723916</v>
      </c>
    </row>
    <row r="63" spans="1:24" s="44" customFormat="1" ht="3.75" customHeight="1" x14ac:dyDescent="0.25">
      <c r="A63" s="213"/>
      <c r="B63" s="276"/>
      <c r="C63" s="276"/>
      <c r="D63" s="276"/>
      <c r="E63" s="276"/>
      <c r="F63" s="276"/>
      <c r="G63" s="276"/>
      <c r="H63" s="276"/>
      <c r="I63" s="276"/>
      <c r="J63" s="42"/>
      <c r="K63" s="276"/>
      <c r="L63" s="277"/>
      <c r="X63" s="159"/>
    </row>
    <row r="64" spans="1:24" ht="15" x14ac:dyDescent="0.25">
      <c r="A64" s="209" t="s">
        <v>118</v>
      </c>
      <c r="B64" s="230"/>
      <c r="C64" s="230"/>
      <c r="D64" s="230"/>
      <c r="E64" s="230"/>
      <c r="F64" s="230"/>
      <c r="G64" s="230"/>
      <c r="H64" s="230"/>
      <c r="I64" s="230"/>
      <c r="J64" s="210"/>
      <c r="K64" s="230"/>
      <c r="L64" s="231"/>
      <c r="X64" s="268"/>
    </row>
    <row r="65" spans="1:24" ht="15" x14ac:dyDescent="0.25">
      <c r="A65" s="278" t="s">
        <v>47</v>
      </c>
      <c r="B65" s="217">
        <v>61.751997065784998</v>
      </c>
      <c r="C65" s="220"/>
      <c r="D65" s="279">
        <v>62.871813022615989</v>
      </c>
      <c r="E65" s="279">
        <v>59.389630151059009</v>
      </c>
      <c r="F65" s="279">
        <v>58.493721142246002</v>
      </c>
      <c r="G65" s="279">
        <v>55.42554144198499</v>
      </c>
      <c r="H65" s="279">
        <v>53.626686601734995</v>
      </c>
      <c r="I65" s="279">
        <v>51.487981567684997</v>
      </c>
      <c r="J65" s="280"/>
      <c r="K65" s="221">
        <v>-10.264015498100001</v>
      </c>
      <c r="L65" s="222">
        <v>-0.16621349892806941</v>
      </c>
      <c r="X65" s="268"/>
    </row>
    <row r="66" spans="1:24" ht="14.25" x14ac:dyDescent="0.25">
      <c r="A66" s="281" t="s">
        <v>113</v>
      </c>
      <c r="B66" s="224">
        <v>61.751997065784998</v>
      </c>
      <c r="C66" s="225"/>
      <c r="D66" s="229">
        <v>62.87181294118399</v>
      </c>
      <c r="E66" s="229">
        <v>58.187656864701005</v>
      </c>
      <c r="F66" s="229">
        <v>52.062423795811</v>
      </c>
      <c r="G66" s="229">
        <v>44.845887303840996</v>
      </c>
      <c r="H66" s="229">
        <v>31.525480667395001</v>
      </c>
      <c r="I66" s="229">
        <v>19.109812069114003</v>
      </c>
      <c r="J66" s="235"/>
      <c r="K66" s="227">
        <v>-42.642184996670991</v>
      </c>
      <c r="L66" s="228">
        <v>-0.69053936751622558</v>
      </c>
      <c r="X66" s="268"/>
    </row>
    <row r="67" spans="1:24" ht="14.25" x14ac:dyDescent="0.25">
      <c r="A67" s="281" t="s">
        <v>114</v>
      </c>
      <c r="B67" s="224">
        <v>0</v>
      </c>
      <c r="C67" s="225"/>
      <c r="D67" s="229">
        <v>5.4287999999999996E-8</v>
      </c>
      <c r="E67" s="229">
        <v>1.2019732592140002</v>
      </c>
      <c r="F67" s="229">
        <v>5.9521165327779997</v>
      </c>
      <c r="G67" s="229">
        <v>10.133634960033001</v>
      </c>
      <c r="H67" s="229">
        <v>21.707549629856999</v>
      </c>
      <c r="I67" s="229">
        <v>32.067041272578003</v>
      </c>
      <c r="J67" s="235"/>
      <c r="K67" s="227">
        <v>32.067041272578003</v>
      </c>
      <c r="L67" s="228" t="s">
        <v>115</v>
      </c>
      <c r="X67" s="268"/>
    </row>
    <row r="68" spans="1:24" ht="15" thickBot="1" x14ac:dyDescent="0.3">
      <c r="A68" s="282" t="s">
        <v>46</v>
      </c>
      <c r="B68" s="283">
        <v>0</v>
      </c>
      <c r="C68" s="284"/>
      <c r="D68" s="285">
        <v>2.7143999999999998E-8</v>
      </c>
      <c r="E68" s="285">
        <v>2.7143999999999998E-8</v>
      </c>
      <c r="F68" s="285">
        <v>0.47918081365699994</v>
      </c>
      <c r="G68" s="285">
        <v>0.446019178111</v>
      </c>
      <c r="H68" s="285">
        <v>0.39365630448300004</v>
      </c>
      <c r="I68" s="285">
        <v>0.31112822599300005</v>
      </c>
      <c r="J68" s="286"/>
      <c r="K68" s="287">
        <v>0.31112822599300005</v>
      </c>
      <c r="L68" s="249" t="s">
        <v>115</v>
      </c>
      <c r="X68" s="268"/>
    </row>
    <row r="69" spans="1:24" ht="14.25" x14ac:dyDescent="0.25">
      <c r="A69" s="288" t="s">
        <v>119</v>
      </c>
      <c r="B69" s="289">
        <v>28.515452141552995</v>
      </c>
      <c r="C69" s="290"/>
      <c r="D69" s="226">
        <v>29.703943707347001</v>
      </c>
      <c r="E69" s="226">
        <v>28.057871447137998</v>
      </c>
      <c r="F69" s="226">
        <v>27.948942993608</v>
      </c>
      <c r="G69" s="226">
        <v>26.449185428679005</v>
      </c>
      <c r="H69" s="226">
        <v>25.494870083553</v>
      </c>
      <c r="I69" s="226">
        <v>24.781613174773003</v>
      </c>
      <c r="J69" s="291"/>
      <c r="K69" s="292">
        <v>-3.7338389667799916</v>
      </c>
      <c r="L69" s="256">
        <v>-0.13094089998099678</v>
      </c>
      <c r="X69" s="268"/>
    </row>
    <row r="70" spans="1:24" ht="14.25" x14ac:dyDescent="0.25">
      <c r="A70" s="281" t="s">
        <v>120</v>
      </c>
      <c r="B70" s="224">
        <v>33.236544924232</v>
      </c>
      <c r="C70" s="225"/>
      <c r="D70" s="229">
        <v>33.167869315268987</v>
      </c>
      <c r="E70" s="229">
        <v>31.331758703921004</v>
      </c>
      <c r="F70" s="229">
        <v>30.544778148637995</v>
      </c>
      <c r="G70" s="229">
        <v>28.976356013305988</v>
      </c>
      <c r="H70" s="229">
        <v>28.131816518181992</v>
      </c>
      <c r="I70" s="229">
        <v>26.706368392911997</v>
      </c>
      <c r="J70" s="235"/>
      <c r="K70" s="227">
        <v>-6.5301765313200022</v>
      </c>
      <c r="L70" s="228">
        <v>-0.19647579332348114</v>
      </c>
      <c r="X70" s="268"/>
    </row>
    <row r="71" spans="1:24" ht="15" x14ac:dyDescent="0.25">
      <c r="A71" s="278" t="s">
        <v>48</v>
      </c>
      <c r="B71" s="217">
        <v>6.340474738533235</v>
      </c>
      <c r="C71" s="220"/>
      <c r="D71" s="279">
        <v>7.2186468955160406</v>
      </c>
      <c r="E71" s="279">
        <v>7.758111786540538</v>
      </c>
      <c r="F71" s="279">
        <v>8.3743380152148283</v>
      </c>
      <c r="G71" s="279">
        <v>8.8768720905436478</v>
      </c>
      <c r="H71" s="279">
        <v>9.4115175948624028</v>
      </c>
      <c r="I71" s="279">
        <v>9.8697834794966965</v>
      </c>
      <c r="J71" s="280"/>
      <c r="K71" s="221">
        <v>3.5293087409634616</v>
      </c>
      <c r="L71" s="222">
        <v>0.55663162247373121</v>
      </c>
    </row>
    <row r="72" spans="1:24" ht="14.25" x14ac:dyDescent="0.25">
      <c r="A72" s="281" t="s">
        <v>113</v>
      </c>
      <c r="B72" s="224">
        <v>6.340474738533235</v>
      </c>
      <c r="C72" s="225"/>
      <c r="D72" s="229">
        <v>7.2186468724040402</v>
      </c>
      <c r="E72" s="229">
        <v>7.556628773753908</v>
      </c>
      <c r="F72" s="229">
        <v>7.308955115605408</v>
      </c>
      <c r="G72" s="229">
        <v>6.8576855590127694</v>
      </c>
      <c r="H72" s="229">
        <v>5.1645009341263819</v>
      </c>
      <c r="I72" s="229">
        <v>3.2168573280310189</v>
      </c>
      <c r="J72" s="235"/>
      <c r="K72" s="227">
        <v>-3.1236174105022161</v>
      </c>
      <c r="L72" s="228">
        <v>-0.49264724477473654</v>
      </c>
    </row>
    <row r="73" spans="1:24" ht="15" thickBot="1" x14ac:dyDescent="0.3">
      <c r="A73" s="282" t="s">
        <v>114</v>
      </c>
      <c r="B73" s="283">
        <v>0</v>
      </c>
      <c r="C73" s="284"/>
      <c r="D73" s="285">
        <v>2.3111999999999999E-8</v>
      </c>
      <c r="E73" s="285">
        <v>0.20148301278663</v>
      </c>
      <c r="F73" s="285">
        <v>1.0653828996094201</v>
      </c>
      <c r="G73" s="285">
        <v>2.0191865315308783</v>
      </c>
      <c r="H73" s="285">
        <v>4.24701666073602</v>
      </c>
      <c r="I73" s="285">
        <v>6.6529261514656772</v>
      </c>
      <c r="J73" s="286"/>
      <c r="K73" s="287">
        <v>6.6529261514656772</v>
      </c>
      <c r="L73" s="249" t="s">
        <v>115</v>
      </c>
    </row>
    <row r="74" spans="1:24" ht="14.25" x14ac:dyDescent="0.25">
      <c r="A74" s="288" t="s">
        <v>119</v>
      </c>
      <c r="B74" s="289">
        <v>2.9535140201760002</v>
      </c>
      <c r="C74" s="290"/>
      <c r="D74" s="226">
        <v>3.3404088109380004</v>
      </c>
      <c r="E74" s="226">
        <v>3.6117132928799998</v>
      </c>
      <c r="F74" s="226">
        <v>3.9146309388390002</v>
      </c>
      <c r="G74" s="226">
        <v>4.1564788262490007</v>
      </c>
      <c r="H74" s="226">
        <v>4.4282767160069998</v>
      </c>
      <c r="I74" s="226">
        <v>4.6912652233259999</v>
      </c>
      <c r="J74" s="291"/>
      <c r="K74" s="292">
        <v>1.7377512031499998</v>
      </c>
      <c r="L74" s="256">
        <v>0.58836734522981782</v>
      </c>
    </row>
    <row r="75" spans="1:24" ht="14.25" x14ac:dyDescent="0.25">
      <c r="A75" s="281" t="s">
        <v>120</v>
      </c>
      <c r="B75" s="224">
        <v>3.3869607183572343</v>
      </c>
      <c r="C75" s="225"/>
      <c r="D75" s="229">
        <v>3.8782380845780406</v>
      </c>
      <c r="E75" s="229">
        <v>4.1463984936605378</v>
      </c>
      <c r="F75" s="229">
        <v>4.4597070763758264</v>
      </c>
      <c r="G75" s="229">
        <v>4.7203932642946471</v>
      </c>
      <c r="H75" s="229">
        <v>4.9832408788554021</v>
      </c>
      <c r="I75" s="229">
        <v>5.1785182561706966</v>
      </c>
      <c r="J75" s="235"/>
      <c r="K75" s="227">
        <v>1.7915575378134623</v>
      </c>
      <c r="L75" s="228">
        <v>0.52895728258768093</v>
      </c>
    </row>
    <row r="76" spans="1:24" ht="15" x14ac:dyDescent="0.25">
      <c r="A76" s="278" t="s">
        <v>49</v>
      </c>
      <c r="B76" s="217">
        <v>1.1670624794114002</v>
      </c>
      <c r="C76" s="220"/>
      <c r="D76" s="279">
        <v>1.2695963159750001</v>
      </c>
      <c r="E76" s="279">
        <v>1.2787816886286005</v>
      </c>
      <c r="F76" s="279">
        <v>1.3002494707747998</v>
      </c>
      <c r="G76" s="279">
        <v>1.3230281126737999</v>
      </c>
      <c r="H76" s="279">
        <v>1.3550765433244001</v>
      </c>
      <c r="I76" s="279">
        <v>1.3811344732015998</v>
      </c>
      <c r="J76" s="280"/>
      <c r="K76" s="221">
        <v>0.21407199379019959</v>
      </c>
      <c r="L76" s="222">
        <v>0.18342804911195953</v>
      </c>
    </row>
    <row r="77" spans="1:24" ht="14.25" x14ac:dyDescent="0.25">
      <c r="A77" s="281" t="s">
        <v>113</v>
      </c>
      <c r="B77" s="224">
        <v>1.1670624794114002</v>
      </c>
      <c r="C77" s="225"/>
      <c r="D77" s="229">
        <v>1.2695962972550001</v>
      </c>
      <c r="E77" s="229">
        <v>1.2455985321026006</v>
      </c>
      <c r="F77" s="229">
        <v>1.1367854495451999</v>
      </c>
      <c r="G77" s="229">
        <v>1.0253668791574002</v>
      </c>
      <c r="H77" s="229">
        <v>0.74795778539820024</v>
      </c>
      <c r="I77" s="229">
        <v>0.45183227141520005</v>
      </c>
      <c r="J77" s="235"/>
      <c r="K77" s="227">
        <v>-0.71523020799620007</v>
      </c>
      <c r="L77" s="228">
        <v>-0.61284654473419575</v>
      </c>
    </row>
    <row r="78" spans="1:24" ht="15" thickBot="1" x14ac:dyDescent="0.3">
      <c r="A78" s="282" t="s">
        <v>114</v>
      </c>
      <c r="B78" s="283">
        <v>0</v>
      </c>
      <c r="C78" s="284"/>
      <c r="D78" s="285">
        <v>1.8719999999999998E-8</v>
      </c>
      <c r="E78" s="285">
        <v>3.3183156525999999E-2</v>
      </c>
      <c r="F78" s="285">
        <v>0.16346402122960005</v>
      </c>
      <c r="G78" s="285">
        <v>0.29766123351640006</v>
      </c>
      <c r="H78" s="285">
        <v>0.60711875792619996</v>
      </c>
      <c r="I78" s="285">
        <v>0.92930220178639988</v>
      </c>
      <c r="J78" s="286"/>
      <c r="K78" s="287">
        <v>0.92930220178639988</v>
      </c>
      <c r="L78" s="249" t="s">
        <v>115</v>
      </c>
    </row>
    <row r="79" spans="1:24" ht="14.25" x14ac:dyDescent="0.25">
      <c r="A79" s="288" t="s">
        <v>119</v>
      </c>
      <c r="B79" s="289">
        <v>0.73382842129999992</v>
      </c>
      <c r="C79" s="290"/>
      <c r="D79" s="226">
        <v>0.80501416085999999</v>
      </c>
      <c r="E79" s="226">
        <v>0.80772942873999987</v>
      </c>
      <c r="F79" s="226">
        <v>0.81718642381999995</v>
      </c>
      <c r="G79" s="226">
        <v>0.82767664356000004</v>
      </c>
      <c r="H79" s="226">
        <v>0.84958390113999982</v>
      </c>
      <c r="I79" s="226">
        <v>0.86725701399999999</v>
      </c>
      <c r="J79" s="291"/>
      <c r="K79" s="292">
        <v>0.13342859270000007</v>
      </c>
      <c r="L79" s="256">
        <v>0.18182532704801371</v>
      </c>
    </row>
    <row r="80" spans="1:24" ht="14.25" x14ac:dyDescent="0.25">
      <c r="A80" s="281" t="s">
        <v>120</v>
      </c>
      <c r="B80" s="224">
        <v>0.43323405811140009</v>
      </c>
      <c r="C80" s="225"/>
      <c r="D80" s="229">
        <v>0.46458215511500001</v>
      </c>
      <c r="E80" s="229">
        <v>0.47105225988860072</v>
      </c>
      <c r="F80" s="229">
        <v>0.4830630469547999</v>
      </c>
      <c r="G80" s="229">
        <v>0.49535146911380007</v>
      </c>
      <c r="H80" s="229">
        <v>0.50549264218440026</v>
      </c>
      <c r="I80" s="229">
        <v>0.51387745920159988</v>
      </c>
      <c r="J80" s="235"/>
      <c r="K80" s="227">
        <v>8.0643401090199796E-2</v>
      </c>
      <c r="L80" s="228">
        <v>0.18614280105712158</v>
      </c>
    </row>
    <row r="81" spans="1:12" ht="15" x14ac:dyDescent="0.25">
      <c r="A81" s="278" t="s">
        <v>50</v>
      </c>
      <c r="B81" s="217">
        <v>1.2600707586583999</v>
      </c>
      <c r="C81" s="220"/>
      <c r="D81" s="279">
        <v>1.4786058263860002</v>
      </c>
      <c r="E81" s="279">
        <v>1.4782136705075999</v>
      </c>
      <c r="F81" s="279">
        <v>1.5024712316431998</v>
      </c>
      <c r="G81" s="279">
        <v>1.5294872918</v>
      </c>
      <c r="H81" s="279">
        <v>1.5684102700682001</v>
      </c>
      <c r="I81" s="279">
        <v>1.6026857183765999</v>
      </c>
      <c r="J81" s="280"/>
      <c r="K81" s="221">
        <v>0.3426149597182</v>
      </c>
      <c r="L81" s="222">
        <v>0.27190136535108783</v>
      </c>
    </row>
    <row r="82" spans="1:12" ht="14.25" x14ac:dyDescent="0.25">
      <c r="A82" s="281" t="s">
        <v>113</v>
      </c>
      <c r="B82" s="224">
        <v>1.2600707586583999</v>
      </c>
      <c r="C82" s="225"/>
      <c r="D82" s="229">
        <v>1.478605807666</v>
      </c>
      <c r="E82" s="229">
        <v>1.4399262351239996</v>
      </c>
      <c r="F82" s="229">
        <v>1.3136634761665997</v>
      </c>
      <c r="G82" s="229">
        <v>1.1852915588358</v>
      </c>
      <c r="H82" s="229">
        <v>0.86544425905860023</v>
      </c>
      <c r="I82" s="229">
        <v>0.52429768336920002</v>
      </c>
      <c r="J82" s="235"/>
      <c r="K82" s="227">
        <v>-0.73577307528919988</v>
      </c>
      <c r="L82" s="228">
        <v>-0.58391409389785309</v>
      </c>
    </row>
    <row r="83" spans="1:12" ht="15" thickBot="1" x14ac:dyDescent="0.3">
      <c r="A83" s="282" t="s">
        <v>114</v>
      </c>
      <c r="B83" s="283">
        <v>0</v>
      </c>
      <c r="C83" s="284"/>
      <c r="D83" s="285">
        <v>1.8719999999999998E-8</v>
      </c>
      <c r="E83" s="285">
        <v>3.8287435383600001E-2</v>
      </c>
      <c r="F83" s="285">
        <v>0.18880775547660003</v>
      </c>
      <c r="G83" s="285">
        <v>0.34419573296420003</v>
      </c>
      <c r="H83" s="285">
        <v>0.70296601100959988</v>
      </c>
      <c r="I83" s="285">
        <v>1.0783880350074</v>
      </c>
      <c r="J83" s="286"/>
      <c r="K83" s="287">
        <v>1.0783880350074</v>
      </c>
      <c r="L83" s="249" t="s">
        <v>115</v>
      </c>
    </row>
    <row r="84" spans="1:12" ht="14.25" x14ac:dyDescent="0.25">
      <c r="A84" s="288" t="s">
        <v>119</v>
      </c>
      <c r="B84" s="289">
        <v>1.0628859797400001</v>
      </c>
      <c r="C84" s="290"/>
      <c r="D84" s="226">
        <v>1.26584551678</v>
      </c>
      <c r="E84" s="226">
        <v>1.2615285787000001</v>
      </c>
      <c r="F84" s="226">
        <v>1.2687994750600002</v>
      </c>
      <c r="G84" s="226">
        <v>1.2867499892000001</v>
      </c>
      <c r="H84" s="226">
        <v>1.3199590489800002</v>
      </c>
      <c r="I84" s="226">
        <v>1.3493839551400002</v>
      </c>
      <c r="J84" s="291"/>
      <c r="K84" s="292">
        <v>0.2864979754000001</v>
      </c>
      <c r="L84" s="256">
        <v>0.26954723353306659</v>
      </c>
    </row>
    <row r="85" spans="1:12" ht="14.25" x14ac:dyDescent="0.25">
      <c r="A85" s="281" t="s">
        <v>120</v>
      </c>
      <c r="B85" s="224">
        <v>0.19718477891839975</v>
      </c>
      <c r="C85" s="225"/>
      <c r="D85" s="229">
        <v>0.21276030960600006</v>
      </c>
      <c r="E85" s="229">
        <v>0.21668509180759979</v>
      </c>
      <c r="F85" s="229">
        <v>0.23367175658319977</v>
      </c>
      <c r="G85" s="229">
        <v>0.24273730259999993</v>
      </c>
      <c r="H85" s="229">
        <v>0.24845122108820003</v>
      </c>
      <c r="I85" s="229">
        <v>0.2533017632365997</v>
      </c>
      <c r="J85" s="235"/>
      <c r="K85" s="227">
        <v>5.6116984318199947E-2</v>
      </c>
      <c r="L85" s="228">
        <v>0.2845908524279282</v>
      </c>
    </row>
    <row r="86" spans="1:12" ht="15" x14ac:dyDescent="0.25">
      <c r="A86" s="209" t="s">
        <v>105</v>
      </c>
      <c r="B86" s="230">
        <v>70.519605042388037</v>
      </c>
      <c r="C86" s="230"/>
      <c r="D86" s="230">
        <v>72.838662060493021</v>
      </c>
      <c r="E86" s="230">
        <v>69.904737296735746</v>
      </c>
      <c r="F86" s="230">
        <v>69.670779859878834</v>
      </c>
      <c r="G86" s="230">
        <v>67.154928937002424</v>
      </c>
      <c r="H86" s="230">
        <v>65.961691009989991</v>
      </c>
      <c r="I86" s="230">
        <v>64.34158523875989</v>
      </c>
      <c r="J86" s="214"/>
      <c r="K86" s="230">
        <v>-6.1780198036281462</v>
      </c>
      <c r="L86" s="231">
        <v>-8.7607124287134797E-2</v>
      </c>
    </row>
    <row r="87" spans="1:12" ht="15" x14ac:dyDescent="0.25">
      <c r="A87" s="281" t="s">
        <v>119</v>
      </c>
      <c r="B87" s="224">
        <v>33.265680562768999</v>
      </c>
      <c r="C87" s="225"/>
      <c r="D87" s="229">
        <v>35.115212195924997</v>
      </c>
      <c r="E87" s="229">
        <v>33.738842747458001</v>
      </c>
      <c r="F87" s="229">
        <v>33.949559831327001</v>
      </c>
      <c r="G87" s="229">
        <v>32.720090887688002</v>
      </c>
      <c r="H87" s="229">
        <v>32.092689749680005</v>
      </c>
      <c r="I87" s="229">
        <v>31.689519367239001</v>
      </c>
      <c r="J87" s="214"/>
      <c r="K87" s="227">
        <v>-1.5761611955299983</v>
      </c>
      <c r="L87" s="228">
        <v>-4.7380999542634951E-2</v>
      </c>
    </row>
    <row r="88" spans="1:12" ht="14.25" x14ac:dyDescent="0.25">
      <c r="A88" s="281" t="s">
        <v>120</v>
      </c>
      <c r="B88" s="224">
        <v>37.253924479619037</v>
      </c>
      <c r="C88" s="225"/>
      <c r="D88" s="229">
        <v>37.723449864568025</v>
      </c>
      <c r="E88" s="229">
        <v>36.165894549277738</v>
      </c>
      <c r="F88" s="229">
        <v>35.721220028551819</v>
      </c>
      <c r="G88" s="229">
        <v>34.434838049314436</v>
      </c>
      <c r="H88" s="229">
        <v>33.86900126031</v>
      </c>
      <c r="I88" s="229">
        <v>32.652065871520897</v>
      </c>
      <c r="J88" s="235"/>
      <c r="K88" s="227">
        <v>-4.6018586080981407</v>
      </c>
      <c r="L88" s="228">
        <v>-0.12352681421834459</v>
      </c>
    </row>
    <row r="89" spans="1:12" s="44" customFormat="1" ht="3.75" customHeight="1" x14ac:dyDescent="0.25">
      <c r="A89" s="41"/>
      <c r="B89" s="276"/>
      <c r="C89" s="276"/>
      <c r="D89" s="276"/>
      <c r="E89" s="276"/>
      <c r="F89" s="276"/>
      <c r="G89" s="276"/>
      <c r="H89" s="276"/>
      <c r="I89" s="276"/>
      <c r="J89" s="152"/>
      <c r="K89" s="276"/>
      <c r="L89" s="277"/>
    </row>
    <row r="90" spans="1:12" ht="15" x14ac:dyDescent="0.25">
      <c r="A90" s="209" t="s">
        <v>121</v>
      </c>
      <c r="B90" s="230"/>
      <c r="C90" s="230"/>
      <c r="D90" s="230"/>
      <c r="E90" s="230"/>
      <c r="F90" s="230"/>
      <c r="G90" s="230"/>
      <c r="H90" s="230"/>
      <c r="I90" s="230"/>
      <c r="J90" s="210"/>
      <c r="K90" s="230"/>
      <c r="L90" s="231"/>
    </row>
    <row r="91" spans="1:12" ht="14.25" x14ac:dyDescent="0.25">
      <c r="A91" s="281" t="s">
        <v>51</v>
      </c>
      <c r="B91" s="224">
        <v>27.454561367662006</v>
      </c>
      <c r="C91" s="225"/>
      <c r="D91" s="229">
        <v>28.655730032345001</v>
      </c>
      <c r="E91" s="229">
        <v>27.180645628643003</v>
      </c>
      <c r="F91" s="229">
        <v>27.324732508398</v>
      </c>
      <c r="G91" s="229">
        <v>26.348965450457005</v>
      </c>
      <c r="H91" s="229">
        <v>25.393063313839004</v>
      </c>
      <c r="I91" s="229">
        <v>24.694094745397997</v>
      </c>
      <c r="J91" s="235"/>
      <c r="K91" s="227">
        <v>-2.7604666222640084</v>
      </c>
      <c r="L91" s="228">
        <v>-0.10054673922110037</v>
      </c>
    </row>
    <row r="92" spans="1:12" ht="14.25" x14ac:dyDescent="0.25">
      <c r="A92" s="281" t="s">
        <v>52</v>
      </c>
      <c r="B92" s="224">
        <v>26.951471588316991</v>
      </c>
      <c r="C92" s="225"/>
      <c r="D92" s="229">
        <v>26.903908807698389</v>
      </c>
      <c r="E92" s="229">
        <v>25.239461070456361</v>
      </c>
      <c r="F92" s="229">
        <v>24.373547355176495</v>
      </c>
      <c r="G92" s="229">
        <v>22.648249556043801</v>
      </c>
      <c r="H92" s="229">
        <v>21.956563778821224</v>
      </c>
      <c r="I92" s="229">
        <v>20.816818105454804</v>
      </c>
      <c r="J92" s="235"/>
      <c r="K92" s="227">
        <v>-6.1346534828621877</v>
      </c>
      <c r="L92" s="228">
        <v>-0.22761849803858045</v>
      </c>
    </row>
    <row r="93" spans="1:12" ht="15" thickBot="1" x14ac:dyDescent="0.3">
      <c r="A93" s="282" t="s">
        <v>53</v>
      </c>
      <c r="B93" s="283">
        <v>7.3438066521397705</v>
      </c>
      <c r="C93" s="284"/>
      <c r="D93" s="285">
        <v>7.310055805005355</v>
      </c>
      <c r="E93" s="285">
        <v>6.9674249565768722</v>
      </c>
      <c r="F93" s="285">
        <v>6.7932870647094914</v>
      </c>
      <c r="G93" s="285">
        <v>6.426235215783012</v>
      </c>
      <c r="H93" s="285">
        <v>6.2750407050717021</v>
      </c>
      <c r="I93" s="285">
        <v>5.9749916549098216</v>
      </c>
      <c r="J93" s="286"/>
      <c r="K93" s="287">
        <v>-1.3688149972299488</v>
      </c>
      <c r="L93" s="249">
        <v>-0.18639039153231468</v>
      </c>
    </row>
    <row r="94" spans="1:12" ht="14.25" x14ac:dyDescent="0.25">
      <c r="A94" s="288" t="s">
        <v>54</v>
      </c>
      <c r="B94" s="289">
        <v>23.460533364046761</v>
      </c>
      <c r="C94" s="290"/>
      <c r="D94" s="226">
        <v>23.351208697744749</v>
      </c>
      <c r="E94" s="226">
        <v>22.011059332876233</v>
      </c>
      <c r="F94" s="226">
        <v>21.295013807257988</v>
      </c>
      <c r="G94" s="226">
        <v>19.983240572126817</v>
      </c>
      <c r="H94" s="226">
        <v>19.446101855769932</v>
      </c>
      <c r="I94" s="226">
        <v>18.508402877899623</v>
      </c>
      <c r="J94" s="291"/>
      <c r="K94" s="292">
        <v>-4.9521304861471371</v>
      </c>
      <c r="L94" s="256">
        <v>-0.21108345702558798</v>
      </c>
    </row>
    <row r="95" spans="1:12" ht="14.25" x14ac:dyDescent="0.25">
      <c r="A95" s="281" t="s">
        <v>55</v>
      </c>
      <c r="B95" s="224">
        <v>38.289306244072009</v>
      </c>
      <c r="C95" s="225"/>
      <c r="D95" s="229">
        <v>39.518485947304001</v>
      </c>
      <c r="E95" s="229">
        <v>37.376472322800005</v>
      </c>
      <c r="F95" s="229">
        <v>37.196553121026</v>
      </c>
      <c r="G95" s="229">
        <v>35.440209650156994</v>
      </c>
      <c r="H95" s="229">
        <v>34.178565941961999</v>
      </c>
      <c r="I95" s="229">
        <v>32.977501627863006</v>
      </c>
      <c r="J95" s="235"/>
      <c r="K95" s="227">
        <v>-5.3118046162090025</v>
      </c>
      <c r="L95" s="228">
        <v>-0.13872814990037544</v>
      </c>
    </row>
    <row r="96" spans="1:12" s="44" customFormat="1" ht="3.75" customHeight="1" x14ac:dyDescent="0.25">
      <c r="A96" s="146"/>
      <c r="B96" s="147"/>
      <c r="C96" s="147"/>
      <c r="D96" s="147"/>
      <c r="E96" s="147"/>
      <c r="F96" s="147"/>
      <c r="G96" s="147"/>
      <c r="H96" s="147"/>
      <c r="I96" s="147"/>
      <c r="J96" s="152"/>
      <c r="K96" s="147"/>
      <c r="L96" s="148"/>
    </row>
    <row r="97" spans="1:12" ht="15" x14ac:dyDescent="0.25">
      <c r="A97" s="209" t="s">
        <v>122</v>
      </c>
      <c r="B97" s="230"/>
      <c r="C97" s="230"/>
      <c r="D97" s="230"/>
      <c r="E97" s="230"/>
      <c r="F97" s="230"/>
      <c r="G97" s="230"/>
      <c r="H97" s="230"/>
      <c r="I97" s="230"/>
      <c r="J97" s="210"/>
      <c r="K97" s="230"/>
      <c r="L97" s="231"/>
    </row>
    <row r="98" spans="1:12" ht="14.25" x14ac:dyDescent="0.25">
      <c r="A98" s="281" t="s">
        <v>51</v>
      </c>
      <c r="B98" s="224">
        <v>2.8675735328009995</v>
      </c>
      <c r="C98" s="225"/>
      <c r="D98" s="229">
        <v>3.247967645028</v>
      </c>
      <c r="E98" s="229">
        <v>3.5211706188750003</v>
      </c>
      <c r="F98" s="229">
        <v>3.840732787971</v>
      </c>
      <c r="G98" s="229">
        <v>4.1459674006950005</v>
      </c>
      <c r="H98" s="229">
        <v>4.4196628273830001</v>
      </c>
      <c r="I98" s="229">
        <v>4.6875163654409997</v>
      </c>
      <c r="J98" s="235"/>
      <c r="K98" s="227">
        <v>1.8199428326400002</v>
      </c>
      <c r="L98" s="228">
        <v>0.63466300404241405</v>
      </c>
    </row>
    <row r="99" spans="1:12" ht="14.25" x14ac:dyDescent="0.25">
      <c r="A99" s="281" t="s">
        <v>52</v>
      </c>
      <c r="B99" s="224">
        <v>2.33226737300871</v>
      </c>
      <c r="C99" s="225"/>
      <c r="D99" s="229">
        <v>2.6499914937325206</v>
      </c>
      <c r="E99" s="229">
        <v>2.8175108018496005</v>
      </c>
      <c r="F99" s="229">
        <v>3.0045678593062193</v>
      </c>
      <c r="G99" s="229">
        <v>3.1169155431596098</v>
      </c>
      <c r="H99" s="229">
        <v>3.2853873081215696</v>
      </c>
      <c r="I99" s="229">
        <v>3.4042883204966103</v>
      </c>
      <c r="J99" s="235"/>
      <c r="K99" s="227">
        <v>1.0720209474879003</v>
      </c>
      <c r="L99" s="228">
        <v>0.45964753436693417</v>
      </c>
    </row>
    <row r="100" spans="1:12" ht="15" thickBot="1" x14ac:dyDescent="0.3">
      <c r="A100" s="282" t="s">
        <v>53</v>
      </c>
      <c r="B100" s="283">
        <v>1.1406338327235253</v>
      </c>
      <c r="C100" s="284"/>
      <c r="D100" s="285">
        <v>1.3206877567555209</v>
      </c>
      <c r="E100" s="285">
        <v>1.4194303658159388</v>
      </c>
      <c r="F100" s="285">
        <v>1.5290373679376081</v>
      </c>
      <c r="G100" s="285">
        <v>1.6139891466890384</v>
      </c>
      <c r="H100" s="285">
        <v>1.7064674593578322</v>
      </c>
      <c r="I100" s="285">
        <v>1.7779787935590854</v>
      </c>
      <c r="J100" s="286"/>
      <c r="K100" s="287">
        <v>0.63734496083556014</v>
      </c>
      <c r="L100" s="249">
        <v>0.5587638579102574</v>
      </c>
    </row>
    <row r="101" spans="1:12" ht="14.25" x14ac:dyDescent="0.25">
      <c r="A101" s="288" t="s">
        <v>54</v>
      </c>
      <c r="B101" s="289">
        <v>2.632865614506235</v>
      </c>
      <c r="C101" s="290"/>
      <c r="D101" s="226">
        <v>3.0274380504620408</v>
      </c>
      <c r="E101" s="226">
        <v>3.2350720432505389</v>
      </c>
      <c r="F101" s="226">
        <v>3.4628513055648278</v>
      </c>
      <c r="G101" s="226">
        <v>3.6350993153806486</v>
      </c>
      <c r="H101" s="226">
        <v>3.8403467422644018</v>
      </c>
      <c r="I101" s="226">
        <v>3.9955978046096949</v>
      </c>
      <c r="J101" s="291"/>
      <c r="K101" s="292">
        <v>1.3627321901034599</v>
      </c>
      <c r="L101" s="256">
        <v>0.51758516750541606</v>
      </c>
    </row>
    <row r="102" spans="1:12" ht="14.25" x14ac:dyDescent="0.25">
      <c r="A102" s="281" t="s">
        <v>55</v>
      </c>
      <c r="B102" s="224">
        <v>3.7076091240269995</v>
      </c>
      <c r="C102" s="225"/>
      <c r="D102" s="229">
        <v>4.1912088450539997</v>
      </c>
      <c r="E102" s="229">
        <v>4.5230397432900009</v>
      </c>
      <c r="F102" s="229">
        <v>4.911486709650001</v>
      </c>
      <c r="G102" s="229">
        <v>5.2417727751630014</v>
      </c>
      <c r="H102" s="229">
        <v>5.5711708525980006</v>
      </c>
      <c r="I102" s="229">
        <v>5.8741856748870003</v>
      </c>
      <c r="J102" s="235"/>
      <c r="K102" s="227">
        <v>2.1665765508600008</v>
      </c>
      <c r="L102" s="228">
        <v>0.58435948299393148</v>
      </c>
    </row>
    <row r="103" spans="1:12" s="44" customFormat="1" ht="3.75" customHeight="1" x14ac:dyDescent="0.25">
      <c r="A103" s="146"/>
      <c r="B103" s="147"/>
      <c r="C103" s="147"/>
      <c r="D103" s="147"/>
      <c r="E103" s="147"/>
      <c r="F103" s="147"/>
      <c r="G103" s="147"/>
      <c r="H103" s="147"/>
      <c r="I103" s="147"/>
      <c r="J103" s="152"/>
      <c r="K103" s="147"/>
      <c r="L103" s="148"/>
    </row>
    <row r="104" spans="1:12" ht="15" x14ac:dyDescent="0.25">
      <c r="A104" s="209" t="s">
        <v>123</v>
      </c>
      <c r="B104" s="230"/>
      <c r="C104" s="230"/>
      <c r="D104" s="230"/>
      <c r="E104" s="230"/>
      <c r="F104" s="230"/>
      <c r="G104" s="230"/>
      <c r="H104" s="230"/>
      <c r="I104" s="230"/>
      <c r="J104" s="210"/>
      <c r="K104" s="230"/>
      <c r="L104" s="231"/>
    </row>
    <row r="105" spans="1:12" ht="14.25" x14ac:dyDescent="0.25">
      <c r="A105" s="281" t="s">
        <v>51</v>
      </c>
      <c r="B105" s="224">
        <v>1.7593644081000002</v>
      </c>
      <c r="C105" s="225"/>
      <c r="D105" s="229">
        <v>2.0326593068599998</v>
      </c>
      <c r="E105" s="229">
        <v>2.0371509529799994</v>
      </c>
      <c r="F105" s="229">
        <v>2.0772682041799997</v>
      </c>
      <c r="G105" s="229">
        <v>2.13259586696</v>
      </c>
      <c r="H105" s="229">
        <v>2.1878747737599999</v>
      </c>
      <c r="I105" s="229">
        <v>2.2349849537599997</v>
      </c>
      <c r="J105" s="235"/>
      <c r="K105" s="227">
        <v>0.47562054565999956</v>
      </c>
      <c r="L105" s="228">
        <v>0.27033657352068352</v>
      </c>
    </row>
    <row r="106" spans="1:12" ht="14.25" x14ac:dyDescent="0.25">
      <c r="A106" s="281" t="s">
        <v>52</v>
      </c>
      <c r="B106" s="224">
        <v>0.54800561496200006</v>
      </c>
      <c r="C106" s="225"/>
      <c r="D106" s="229">
        <v>0.58652729267339998</v>
      </c>
      <c r="E106" s="229">
        <v>0.58918271563059998</v>
      </c>
      <c r="F106" s="229">
        <v>0.59253608349520004</v>
      </c>
      <c r="G106" s="229">
        <v>0.58520382945180016</v>
      </c>
      <c r="H106" s="229">
        <v>0.59787382706219994</v>
      </c>
      <c r="I106" s="229">
        <v>0.60857309170060014</v>
      </c>
      <c r="J106" s="235"/>
      <c r="K106" s="227">
        <v>6.0567476738600079E-2</v>
      </c>
      <c r="L106" s="228">
        <v>0.11052346013425421</v>
      </c>
    </row>
    <row r="107" spans="1:12" ht="15" thickBot="1" x14ac:dyDescent="0.3">
      <c r="A107" s="282" t="s">
        <v>53</v>
      </c>
      <c r="B107" s="283">
        <v>0.11976321500780007</v>
      </c>
      <c r="C107" s="284"/>
      <c r="D107" s="285">
        <v>0.12901554282760033</v>
      </c>
      <c r="E107" s="285">
        <v>0.13066169052560039</v>
      </c>
      <c r="F107" s="285">
        <v>0.13291641474279994</v>
      </c>
      <c r="G107" s="285">
        <v>0.13471570806200012</v>
      </c>
      <c r="H107" s="285">
        <v>0.13773821257040028</v>
      </c>
      <c r="I107" s="285">
        <v>0.14026214611759988</v>
      </c>
      <c r="J107" s="286"/>
      <c r="K107" s="287">
        <v>2.0498931109799806E-2</v>
      </c>
      <c r="L107" s="249">
        <v>0.17116216451324165</v>
      </c>
    </row>
    <row r="108" spans="1:12" ht="14.25" x14ac:dyDescent="0.25">
      <c r="A108" s="288" t="s">
        <v>54</v>
      </c>
      <c r="B108" s="289">
        <v>0.41917738530980009</v>
      </c>
      <c r="C108" s="290"/>
      <c r="D108" s="226">
        <v>0.44983294820100034</v>
      </c>
      <c r="E108" s="226">
        <v>0.45144233611620038</v>
      </c>
      <c r="F108" s="226">
        <v>0.45369869123799972</v>
      </c>
      <c r="G108" s="226">
        <v>0.45389563911380021</v>
      </c>
      <c r="H108" s="226">
        <v>0.4637975028726003</v>
      </c>
      <c r="I108" s="226">
        <v>0.47208831645819999</v>
      </c>
      <c r="J108" s="291"/>
      <c r="K108" s="292">
        <v>5.2910931148399898E-2</v>
      </c>
      <c r="L108" s="256">
        <v>0.12622563383111707</v>
      </c>
    </row>
    <row r="109" spans="1:12" ht="14.25" x14ac:dyDescent="0.25">
      <c r="A109" s="293" t="s">
        <v>55</v>
      </c>
      <c r="B109" s="294">
        <v>2.0079558527599999</v>
      </c>
      <c r="C109" s="225"/>
      <c r="D109" s="295">
        <v>2.2983691941599993</v>
      </c>
      <c r="E109" s="295">
        <v>2.3055530230200008</v>
      </c>
      <c r="F109" s="295">
        <v>2.3490220111800002</v>
      </c>
      <c r="G109" s="295">
        <v>2.3986197653599999</v>
      </c>
      <c r="H109" s="295">
        <v>2.4596893105200004</v>
      </c>
      <c r="I109" s="295">
        <v>2.5117318751200002</v>
      </c>
      <c r="J109" s="235"/>
      <c r="K109" s="296">
        <v>0.5037760223600003</v>
      </c>
      <c r="L109" s="297">
        <v>0.25088998927319239</v>
      </c>
    </row>
    <row r="110" spans="1:12" x14ac:dyDescent="0.25">
      <c r="D110" s="298"/>
      <c r="L110" s="300"/>
    </row>
  </sheetData>
  <pageMargins left="0.23622047244094491" right="0.23622047244094491" top="0.74803149606299213" bottom="0.74803149606299213" header="0.31496062992125984" footer="0.31496062992125984"/>
  <pageSetup paperSize="9" scale="54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0"/>
  <sheetViews>
    <sheetView zoomScaleNormal="100" workbookViewId="0">
      <selection activeCell="O10" sqref="O10"/>
    </sheetView>
  </sheetViews>
  <sheetFormatPr baseColWidth="10" defaultColWidth="11.42578125" defaultRowHeight="12.75" x14ac:dyDescent="0.25"/>
  <cols>
    <col min="1" max="1" width="37.140625" style="40" customWidth="1"/>
    <col min="2" max="2" width="12.28515625" style="298" customWidth="1"/>
    <col min="3" max="3" width="0.7109375" style="299" customWidth="1"/>
    <col min="4" max="4" width="12.28515625" style="301" customWidth="1"/>
    <col min="5" max="9" width="12.28515625" style="298" customWidth="1"/>
    <col min="10" max="10" width="0.7109375" style="299" customWidth="1"/>
    <col min="11" max="11" width="14" style="298" customWidth="1"/>
    <col min="12" max="12" width="14" style="302" customWidth="1"/>
    <col min="13" max="16384" width="11.42578125" style="40"/>
  </cols>
  <sheetData>
    <row r="1" spans="1:12" ht="24" customHeight="1" x14ac:dyDescent="0.25">
      <c r="A1" s="303" t="s">
        <v>2</v>
      </c>
      <c r="B1" s="304">
        <v>2017</v>
      </c>
      <c r="C1" s="304"/>
      <c r="D1" s="305">
        <v>2025</v>
      </c>
      <c r="E1" s="305">
        <v>2030</v>
      </c>
      <c r="F1" s="305">
        <v>2035</v>
      </c>
      <c r="G1" s="305">
        <v>2040</v>
      </c>
      <c r="H1" s="305">
        <v>2045</v>
      </c>
      <c r="I1" s="305">
        <v>2050</v>
      </c>
      <c r="J1" s="305"/>
      <c r="K1" s="305" t="s">
        <v>93</v>
      </c>
      <c r="L1" s="306" t="s">
        <v>94</v>
      </c>
    </row>
    <row r="2" spans="1:12" s="44" customFormat="1" ht="3.75" customHeight="1" x14ac:dyDescent="0.25">
      <c r="A2" s="213"/>
      <c r="B2" s="42"/>
      <c r="C2" s="42"/>
      <c r="D2" s="43"/>
      <c r="E2" s="42"/>
      <c r="F2" s="42"/>
      <c r="G2" s="42"/>
      <c r="H2" s="42"/>
      <c r="I2" s="42"/>
      <c r="J2" s="42"/>
      <c r="K2" s="42"/>
      <c r="L2" s="133"/>
    </row>
    <row r="3" spans="1:12" ht="15" x14ac:dyDescent="0.25">
      <c r="A3" s="303" t="s">
        <v>95</v>
      </c>
      <c r="B3" s="304"/>
      <c r="C3" s="304"/>
      <c r="D3" s="304"/>
      <c r="E3" s="304"/>
      <c r="F3" s="304"/>
      <c r="G3" s="304"/>
      <c r="H3" s="304"/>
      <c r="I3" s="304"/>
      <c r="J3" s="304"/>
      <c r="K3" s="304"/>
      <c r="L3" s="307"/>
    </row>
    <row r="4" spans="1:12" ht="15" x14ac:dyDescent="0.25">
      <c r="A4" s="308" t="s">
        <v>96</v>
      </c>
      <c r="B4" s="309">
        <v>4.0248531320000005</v>
      </c>
      <c r="C4" s="310">
        <v>0</v>
      </c>
      <c r="D4" s="311">
        <v>4.3801134719999997</v>
      </c>
      <c r="E4" s="311">
        <v>4.6822882000000003</v>
      </c>
      <c r="F4" s="311">
        <v>4.9638637320000001</v>
      </c>
      <c r="G4" s="311">
        <v>5.2173008579999998</v>
      </c>
      <c r="H4" s="311">
        <v>5.4579971179999998</v>
      </c>
      <c r="I4" s="309">
        <v>5.6954702660000009</v>
      </c>
      <c r="J4" s="312"/>
      <c r="K4" s="313">
        <v>1.6706171340000004</v>
      </c>
      <c r="L4" s="314">
        <v>0.41507530317506258</v>
      </c>
    </row>
    <row r="5" spans="1:12" ht="15" x14ac:dyDescent="0.25">
      <c r="A5" s="308" t="s">
        <v>97</v>
      </c>
      <c r="B5" s="309">
        <v>5.8927183379999999</v>
      </c>
      <c r="C5" s="310">
        <v>0</v>
      </c>
      <c r="D5" s="311">
        <v>6.3930825420000001</v>
      </c>
      <c r="E5" s="311">
        <v>6.8200491459999997</v>
      </c>
      <c r="F5" s="311">
        <v>7.2221563020000001</v>
      </c>
      <c r="G5" s="311">
        <v>7.4992641540000005</v>
      </c>
      <c r="H5" s="311">
        <v>7.7551744600000001</v>
      </c>
      <c r="I5" s="309">
        <v>7.9869592940000009</v>
      </c>
      <c r="J5" s="312"/>
      <c r="K5" s="313">
        <v>2.094240956000001</v>
      </c>
      <c r="L5" s="314">
        <v>0.35539471528700123</v>
      </c>
    </row>
    <row r="6" spans="1:12" ht="15" x14ac:dyDescent="0.25">
      <c r="A6" s="308" t="s">
        <v>98</v>
      </c>
      <c r="B6" s="309">
        <v>4.0201381339999998</v>
      </c>
      <c r="C6" s="310">
        <v>0</v>
      </c>
      <c r="D6" s="311">
        <v>4.1373748440000009</v>
      </c>
      <c r="E6" s="311">
        <v>4.1860645779999999</v>
      </c>
      <c r="F6" s="311">
        <v>4.2091927999999994</v>
      </c>
      <c r="G6" s="311">
        <v>4.1954706400000008</v>
      </c>
      <c r="H6" s="311">
        <v>4.1580458419999999</v>
      </c>
      <c r="I6" s="309">
        <v>4.1093162179999991</v>
      </c>
      <c r="J6" s="312"/>
      <c r="K6" s="313">
        <v>8.917808399999938E-2</v>
      </c>
      <c r="L6" s="314">
        <v>2.2182840745143258E-2</v>
      </c>
    </row>
    <row r="7" spans="1:12" ht="14.25" x14ac:dyDescent="0.25">
      <c r="A7" s="315" t="s">
        <v>99</v>
      </c>
      <c r="B7" s="316">
        <v>0.56748311800000006</v>
      </c>
      <c r="C7" s="317">
        <v>0</v>
      </c>
      <c r="D7" s="318">
        <v>0.57795823200000007</v>
      </c>
      <c r="E7" s="319">
        <v>0.57894750399999995</v>
      </c>
      <c r="F7" s="319">
        <v>0.57715245400000004</v>
      </c>
      <c r="G7" s="319">
        <v>0.56970100200000007</v>
      </c>
      <c r="H7" s="319">
        <v>0.55897856999999995</v>
      </c>
      <c r="I7" s="319">
        <v>0.54631748399999991</v>
      </c>
      <c r="J7" s="320"/>
      <c r="K7" s="319">
        <v>-2.1165634000000155E-2</v>
      </c>
      <c r="L7" s="321">
        <v>-3.7297380888782941E-2</v>
      </c>
    </row>
    <row r="8" spans="1:12" ht="14.25" x14ac:dyDescent="0.25">
      <c r="A8" s="315" t="s">
        <v>100</v>
      </c>
      <c r="B8" s="316">
        <v>2.4589632039999998</v>
      </c>
      <c r="C8" s="317">
        <v>0</v>
      </c>
      <c r="D8" s="318">
        <v>2.53361335</v>
      </c>
      <c r="E8" s="319">
        <v>2.5672485979999999</v>
      </c>
      <c r="F8" s="319">
        <v>2.5839146400000002</v>
      </c>
      <c r="G8" s="319">
        <v>2.5786890500000004</v>
      </c>
      <c r="H8" s="319">
        <v>2.5582254799999999</v>
      </c>
      <c r="I8" s="319">
        <v>2.5311720819999999</v>
      </c>
      <c r="J8" s="320"/>
      <c r="K8" s="319">
        <v>7.2208878000000087E-2</v>
      </c>
      <c r="L8" s="321">
        <v>2.9365578908434976E-2</v>
      </c>
    </row>
    <row r="9" spans="1:12" ht="14.25" x14ac:dyDescent="0.25">
      <c r="A9" s="315" t="s">
        <v>101</v>
      </c>
      <c r="B9" s="316">
        <v>0.99369181200000001</v>
      </c>
      <c r="C9" s="317">
        <v>0</v>
      </c>
      <c r="D9" s="318">
        <v>1.0258032620000002</v>
      </c>
      <c r="E9" s="319">
        <v>1.0398684760000001</v>
      </c>
      <c r="F9" s="319">
        <v>1.0481257060000002</v>
      </c>
      <c r="G9" s="319">
        <v>1.047080588</v>
      </c>
      <c r="H9" s="319">
        <v>1.0408417919999999</v>
      </c>
      <c r="I9" s="319">
        <v>1.0318266519999999</v>
      </c>
      <c r="J9" s="320"/>
      <c r="K9" s="319">
        <v>3.8134839999999892E-2</v>
      </c>
      <c r="L9" s="321">
        <v>3.8376928882251769E-2</v>
      </c>
    </row>
    <row r="10" spans="1:12" ht="14.25" x14ac:dyDescent="0.25">
      <c r="A10" s="315" t="s">
        <v>102</v>
      </c>
      <c r="B10" s="316">
        <v>4.584005866</v>
      </c>
      <c r="C10" s="317">
        <v>0</v>
      </c>
      <c r="D10" s="318">
        <v>4.9543831559999996</v>
      </c>
      <c r="E10" s="319">
        <v>5.2809574220000002</v>
      </c>
      <c r="F10" s="319">
        <v>5.5876802000000003</v>
      </c>
      <c r="G10" s="319">
        <v>5.8595833599999994</v>
      </c>
      <c r="H10" s="319">
        <v>6.117351158</v>
      </c>
      <c r="I10" s="319">
        <v>6.3728507820000004</v>
      </c>
      <c r="J10" s="320"/>
      <c r="K10" s="319">
        <v>1.7888449160000004</v>
      </c>
      <c r="L10" s="321">
        <v>0.39023617514716341</v>
      </c>
    </row>
    <row r="11" spans="1:12" s="44" customFormat="1" ht="3.75" customHeight="1" x14ac:dyDescent="0.25">
      <c r="A11" s="146"/>
      <c r="B11" s="322"/>
      <c r="C11" s="322"/>
      <c r="D11" s="323"/>
      <c r="E11" s="323"/>
      <c r="F11" s="323"/>
      <c r="G11" s="323"/>
      <c r="H11" s="323"/>
      <c r="I11" s="322"/>
      <c r="J11" s="324"/>
      <c r="K11" s="323"/>
      <c r="L11" s="324"/>
    </row>
    <row r="12" spans="1:12" ht="15" x14ac:dyDescent="0.25">
      <c r="A12" s="303" t="s">
        <v>103</v>
      </c>
      <c r="B12" s="325"/>
      <c r="C12" s="325"/>
      <c r="D12" s="325"/>
      <c r="E12" s="325"/>
      <c r="F12" s="325"/>
      <c r="G12" s="325"/>
      <c r="H12" s="325"/>
      <c r="I12" s="325"/>
      <c r="J12" s="326"/>
      <c r="K12" s="325"/>
      <c r="L12" s="327"/>
    </row>
    <row r="13" spans="1:12" ht="14.25" x14ac:dyDescent="0.25">
      <c r="A13" s="315" t="s">
        <v>31</v>
      </c>
      <c r="B13" s="316">
        <v>8.734745181000001</v>
      </c>
      <c r="C13" s="317"/>
      <c r="D13" s="318">
        <v>8.9174241130000009</v>
      </c>
      <c r="E13" s="319">
        <v>9.1315237709999995</v>
      </c>
      <c r="F13" s="319">
        <v>9.2781972529999983</v>
      </c>
      <c r="G13" s="319">
        <v>9.3789155420000014</v>
      </c>
      <c r="H13" s="319">
        <v>9.464724458000001</v>
      </c>
      <c r="I13" s="319">
        <v>9.5373514739999994</v>
      </c>
      <c r="J13" s="320"/>
      <c r="K13" s="319">
        <v>0.80260629299999842</v>
      </c>
      <c r="L13" s="321">
        <v>9.1886629359931901E-2</v>
      </c>
    </row>
    <row r="14" spans="1:12" ht="14.25" x14ac:dyDescent="0.25">
      <c r="A14" s="315" t="s">
        <v>32</v>
      </c>
      <c r="B14" s="316">
        <v>2.1548477800000003</v>
      </c>
      <c r="C14" s="317"/>
      <c r="D14" s="318">
        <v>2.2610893540000001</v>
      </c>
      <c r="E14" s="319">
        <v>2.3292726769999996</v>
      </c>
      <c r="F14" s="319">
        <v>2.3701373640000001</v>
      </c>
      <c r="G14" s="319">
        <v>2.3913117719999999</v>
      </c>
      <c r="H14" s="319">
        <v>2.4143624369999999</v>
      </c>
      <c r="I14" s="319">
        <v>2.4365475409999999</v>
      </c>
      <c r="J14" s="320"/>
      <c r="K14" s="319">
        <v>0.2816997609999996</v>
      </c>
      <c r="L14" s="321">
        <v>0.13072838073044749</v>
      </c>
    </row>
    <row r="15" spans="1:12" ht="14.25" x14ac:dyDescent="0.25">
      <c r="A15" s="315" t="s">
        <v>34</v>
      </c>
      <c r="B15" s="316">
        <v>0.91289082499999996</v>
      </c>
      <c r="C15" s="317"/>
      <c r="D15" s="318">
        <v>0.94791827900000003</v>
      </c>
      <c r="E15" s="319">
        <v>0.97849597699999991</v>
      </c>
      <c r="F15" s="319">
        <v>0.99067541300000006</v>
      </c>
      <c r="G15" s="319">
        <v>1.005502251</v>
      </c>
      <c r="H15" s="319">
        <v>1.0149496969999998</v>
      </c>
      <c r="I15" s="319">
        <v>1.024689706</v>
      </c>
      <c r="J15" s="320"/>
      <c r="K15" s="319">
        <v>0.11179888100000002</v>
      </c>
      <c r="L15" s="321">
        <v>0.12246686891611604</v>
      </c>
    </row>
    <row r="16" spans="1:12" ht="14.25" x14ac:dyDescent="0.25">
      <c r="A16" s="315" t="s">
        <v>33</v>
      </c>
      <c r="B16" s="316">
        <v>5.939868616</v>
      </c>
      <c r="C16" s="317"/>
      <c r="D16" s="318">
        <v>5.9446765150000003</v>
      </c>
      <c r="E16" s="319">
        <v>5.8955791600000014</v>
      </c>
      <c r="F16" s="319">
        <v>5.9319921860000004</v>
      </c>
      <c r="G16" s="319">
        <v>5.996485654999999</v>
      </c>
      <c r="H16" s="319">
        <v>6.1664201500000004</v>
      </c>
      <c r="I16" s="319">
        <v>6.3703904439999999</v>
      </c>
      <c r="J16" s="320"/>
      <c r="K16" s="319">
        <v>0.43052182799999983</v>
      </c>
      <c r="L16" s="321">
        <v>7.248002537300563E-2</v>
      </c>
    </row>
    <row r="17" spans="1:12" ht="14.25" x14ac:dyDescent="0.25">
      <c r="A17" s="315" t="s">
        <v>104</v>
      </c>
      <c r="B17" s="316">
        <v>14.436901438000001</v>
      </c>
      <c r="C17" s="317"/>
      <c r="D17" s="318">
        <v>16.128969737999999</v>
      </c>
      <c r="E17" s="319">
        <v>17.285175873999997</v>
      </c>
      <c r="F17" s="319">
        <v>18.272500889</v>
      </c>
      <c r="G17" s="319">
        <v>19.036323773000003</v>
      </c>
      <c r="H17" s="319">
        <v>20.029805251999999</v>
      </c>
      <c r="I17" s="319">
        <v>20.647332023999997</v>
      </c>
      <c r="J17" s="320"/>
      <c r="K17" s="319">
        <v>6.2104305859999958</v>
      </c>
      <c r="L17" s="321">
        <v>0.43017752892966693</v>
      </c>
    </row>
    <row r="18" spans="1:12" ht="15" x14ac:dyDescent="0.25">
      <c r="A18" s="303" t="s">
        <v>105</v>
      </c>
      <c r="B18" s="325">
        <v>32.179253840000001</v>
      </c>
      <c r="C18" s="325"/>
      <c r="D18" s="325">
        <v>34.200077999000001</v>
      </c>
      <c r="E18" s="325">
        <v>35.620047458999998</v>
      </c>
      <c r="F18" s="325">
        <v>36.843503104999996</v>
      </c>
      <c r="G18" s="325">
        <v>37.808538992999999</v>
      </c>
      <c r="H18" s="325">
        <v>39.090261994000002</v>
      </c>
      <c r="I18" s="325">
        <v>40.016311188999993</v>
      </c>
      <c r="J18" s="326"/>
      <c r="K18" s="325">
        <v>7.8370573489999913</v>
      </c>
      <c r="L18" s="327">
        <v>0.24354378718558847</v>
      </c>
    </row>
    <row r="19" spans="1:12" s="44" customFormat="1" ht="3.75" customHeight="1" x14ac:dyDescent="0.25">
      <c r="A19" s="146"/>
      <c r="B19" s="152"/>
      <c r="C19" s="152"/>
      <c r="D19" s="152"/>
      <c r="E19" s="152"/>
      <c r="F19" s="152"/>
      <c r="G19" s="152"/>
      <c r="H19" s="152"/>
      <c r="I19" s="152"/>
      <c r="J19" s="152"/>
      <c r="K19" s="147"/>
      <c r="L19" s="148"/>
    </row>
    <row r="20" spans="1:12" ht="15" x14ac:dyDescent="0.25">
      <c r="A20" s="303" t="s">
        <v>106</v>
      </c>
      <c r="B20" s="304"/>
      <c r="C20" s="304"/>
      <c r="D20" s="304"/>
      <c r="E20" s="304"/>
      <c r="F20" s="304"/>
      <c r="G20" s="304"/>
      <c r="H20" s="304"/>
      <c r="I20" s="304"/>
      <c r="J20" s="304"/>
      <c r="K20" s="325"/>
      <c r="L20" s="327"/>
    </row>
    <row r="21" spans="1:12" ht="14.25" x14ac:dyDescent="0.25">
      <c r="A21" s="315" t="s">
        <v>37</v>
      </c>
      <c r="B21" s="328">
        <v>0.45597146602452115</v>
      </c>
      <c r="C21" s="329"/>
      <c r="D21" s="330">
        <v>0.45518298828017828</v>
      </c>
      <c r="E21" s="331">
        <v>0.45658826666977687</v>
      </c>
      <c r="F21" s="331">
        <v>0.45675920538935427</v>
      </c>
      <c r="G21" s="331">
        <v>0.45523662649822716</v>
      </c>
      <c r="H21" s="331">
        <v>0.45244619285781917</v>
      </c>
      <c r="I21" s="331">
        <v>0.45021594564049605</v>
      </c>
      <c r="J21" s="332"/>
      <c r="K21" s="333">
        <v>-5.7555203840251035E-3</v>
      </c>
      <c r="L21" s="321">
        <v>-1.2622545077668487E-2</v>
      </c>
    </row>
    <row r="22" spans="1:12" ht="14.25" x14ac:dyDescent="0.25">
      <c r="A22" s="315" t="s">
        <v>39</v>
      </c>
      <c r="B22" s="328">
        <v>0.13095265207056772</v>
      </c>
      <c r="C22" s="329"/>
      <c r="D22" s="330">
        <v>0.12787995013133832</v>
      </c>
      <c r="E22" s="331">
        <v>0.1240168411084991</v>
      </c>
      <c r="F22" s="331">
        <v>0.12126049138887933</v>
      </c>
      <c r="G22" s="331">
        <v>0.11816888562732306</v>
      </c>
      <c r="H22" s="331">
        <v>0.11639319249633989</v>
      </c>
      <c r="I22" s="331">
        <v>0.11469652633203391</v>
      </c>
      <c r="J22" s="332"/>
      <c r="K22" s="333">
        <v>-1.6256125738533814E-2</v>
      </c>
      <c r="L22" s="321">
        <v>-0.12413743044908872</v>
      </c>
    </row>
    <row r="23" spans="1:12" ht="14.25" x14ac:dyDescent="0.25">
      <c r="A23" s="315" t="s">
        <v>40</v>
      </c>
      <c r="B23" s="328">
        <v>8.7115869433720863E-2</v>
      </c>
      <c r="C23" s="329"/>
      <c r="D23" s="330">
        <v>9.0542125228209772E-2</v>
      </c>
      <c r="E23" s="331">
        <v>9.4845306954985345E-2</v>
      </c>
      <c r="F23" s="331">
        <v>9.9037767326332557E-2</v>
      </c>
      <c r="G23" s="331">
        <v>0.10268341452492474</v>
      </c>
      <c r="H23" s="331">
        <v>0.10669794970011172</v>
      </c>
      <c r="I23" s="331">
        <v>0.11098039459521156</v>
      </c>
      <c r="J23" s="332"/>
      <c r="K23" s="333">
        <v>2.3864525161490693E-2</v>
      </c>
      <c r="L23" s="321">
        <v>0.27394004463959581</v>
      </c>
    </row>
    <row r="24" spans="1:12" ht="14.25" x14ac:dyDescent="0.25">
      <c r="A24" s="315" t="s">
        <v>41</v>
      </c>
      <c r="B24" s="328">
        <v>0.32596001247119039</v>
      </c>
      <c r="C24" s="329"/>
      <c r="D24" s="330">
        <v>0.32639493636027367</v>
      </c>
      <c r="E24" s="331">
        <v>0.32454958526673872</v>
      </c>
      <c r="F24" s="331">
        <v>0.32294253589543415</v>
      </c>
      <c r="G24" s="331">
        <v>0.32391107334952496</v>
      </c>
      <c r="H24" s="331">
        <v>0.3244626649457294</v>
      </c>
      <c r="I24" s="331">
        <v>0.32410713343225844</v>
      </c>
      <c r="J24" s="332"/>
      <c r="K24" s="333">
        <v>-1.8528790389319427E-3</v>
      </c>
      <c r="L24" s="321">
        <v>-5.6843752854369139E-3</v>
      </c>
    </row>
    <row r="25" spans="1:12" s="44" customFormat="1" ht="3.75" customHeight="1" x14ac:dyDescent="0.25">
      <c r="A25" s="146"/>
      <c r="B25" s="152"/>
      <c r="C25" s="152"/>
      <c r="D25" s="152"/>
      <c r="E25" s="152"/>
      <c r="F25" s="152"/>
      <c r="G25" s="152"/>
      <c r="H25" s="152"/>
      <c r="I25" s="152"/>
      <c r="J25" s="152"/>
      <c r="K25" s="147"/>
      <c r="L25" s="148"/>
    </row>
    <row r="26" spans="1:12" ht="15" x14ac:dyDescent="0.25">
      <c r="A26" s="303" t="s">
        <v>107</v>
      </c>
      <c r="B26" s="304"/>
      <c r="C26" s="304"/>
      <c r="D26" s="304"/>
      <c r="E26" s="304"/>
      <c r="F26" s="304"/>
      <c r="G26" s="304"/>
      <c r="H26" s="304"/>
      <c r="I26" s="304"/>
      <c r="J26" s="304"/>
      <c r="K26" s="325"/>
      <c r="L26" s="327"/>
    </row>
    <row r="27" spans="1:12" ht="14.25" x14ac:dyDescent="0.25">
      <c r="A27" s="315" t="s">
        <v>89</v>
      </c>
      <c r="B27" s="334">
        <v>367.13524371272104</v>
      </c>
      <c r="C27" s="335"/>
      <c r="D27" s="336">
        <v>401.74057368643975</v>
      </c>
      <c r="E27" s="337">
        <v>426.95088362356199</v>
      </c>
      <c r="F27" s="337">
        <v>455.38186284923887</v>
      </c>
      <c r="G27" s="337">
        <v>480.04826184337759</v>
      </c>
      <c r="H27" s="337">
        <v>503.4638129499246</v>
      </c>
      <c r="I27" s="337">
        <v>523.60032280116513</v>
      </c>
      <c r="J27" s="335"/>
      <c r="K27" s="337">
        <v>156.4650790884441</v>
      </c>
      <c r="L27" s="321">
        <v>0.42617831376296894</v>
      </c>
    </row>
    <row r="28" spans="1:12" ht="14.25" x14ac:dyDescent="0.25">
      <c r="A28" s="315" t="s">
        <v>88</v>
      </c>
      <c r="B28" s="334">
        <v>60.19379677361421</v>
      </c>
      <c r="C28" s="335"/>
      <c r="D28" s="336">
        <v>69.364088100975621</v>
      </c>
      <c r="E28" s="337">
        <v>73.985622407941307</v>
      </c>
      <c r="F28" s="337">
        <v>76.855424744008317</v>
      </c>
      <c r="G28" s="337">
        <v>79.374534228272722</v>
      </c>
      <c r="H28" s="337">
        <v>81.788580515299358</v>
      </c>
      <c r="I28" s="337">
        <v>83.855787658965369</v>
      </c>
      <c r="J28" s="335"/>
      <c r="K28" s="337">
        <v>23.661990885351159</v>
      </c>
      <c r="L28" s="321">
        <v>0.39309683312289961</v>
      </c>
    </row>
    <row r="29" spans="1:12" ht="14.25" x14ac:dyDescent="0.25">
      <c r="A29" s="315" t="s">
        <v>108</v>
      </c>
      <c r="B29" s="334">
        <v>5.7901540000000002</v>
      </c>
      <c r="C29" s="335"/>
      <c r="D29" s="336">
        <v>4.7936924102615643</v>
      </c>
      <c r="E29" s="337">
        <v>4.8434256934763189</v>
      </c>
      <c r="F29" s="337">
        <v>4.9824780866938578</v>
      </c>
      <c r="G29" s="337">
        <v>5.1081990307182981</v>
      </c>
      <c r="H29" s="337">
        <v>5.261841463394104</v>
      </c>
      <c r="I29" s="337">
        <v>5.4003834014532996</v>
      </c>
      <c r="J29" s="335"/>
      <c r="K29" s="337">
        <v>-0.3897705985467006</v>
      </c>
      <c r="L29" s="321">
        <v>-6.7316102222272606E-2</v>
      </c>
    </row>
    <row r="30" spans="1:12" ht="15" thickBot="1" x14ac:dyDescent="0.3">
      <c r="A30" s="338" t="s">
        <v>109</v>
      </c>
      <c r="B30" s="339">
        <v>6.4464145660000005</v>
      </c>
      <c r="C30" s="340"/>
      <c r="D30" s="341">
        <v>5.7435109938125812</v>
      </c>
      <c r="E30" s="342">
        <v>4.9695228086615026</v>
      </c>
      <c r="F30" s="342">
        <v>4.367386899914961</v>
      </c>
      <c r="G30" s="342">
        <v>3.7409334729856174</v>
      </c>
      <c r="H30" s="342">
        <v>3.2680189953433496</v>
      </c>
      <c r="I30" s="342">
        <v>2.7992604296955355</v>
      </c>
      <c r="J30" s="340"/>
      <c r="K30" s="342">
        <v>-3.6471541363044651</v>
      </c>
      <c r="L30" s="343">
        <v>-0.56576475170251483</v>
      </c>
    </row>
    <row r="31" spans="1:12" ht="14.25" x14ac:dyDescent="0.25">
      <c r="A31" s="344" t="s">
        <v>110</v>
      </c>
      <c r="B31" s="345">
        <v>333.26560689849839</v>
      </c>
      <c r="C31" s="346"/>
      <c r="D31" s="347">
        <v>365.57110049876553</v>
      </c>
      <c r="E31" s="348">
        <v>387.55010649975071</v>
      </c>
      <c r="F31" s="348">
        <v>412.45719703497593</v>
      </c>
      <c r="G31" s="348">
        <v>433.46266439212019</v>
      </c>
      <c r="H31" s="348">
        <v>453.51940115654162</v>
      </c>
      <c r="I31" s="348">
        <v>470.30427920282557</v>
      </c>
      <c r="J31" s="346"/>
      <c r="K31" s="348">
        <v>137.03867230432718</v>
      </c>
      <c r="L31" s="349">
        <v>0.41119956415443915</v>
      </c>
    </row>
    <row r="32" spans="1:12" ht="14.25" x14ac:dyDescent="0.25">
      <c r="A32" s="315" t="s">
        <v>87</v>
      </c>
      <c r="B32" s="334">
        <v>51.543277621487846</v>
      </c>
      <c r="C32" s="335"/>
      <c r="D32" s="336">
        <v>54.273119958244017</v>
      </c>
      <c r="E32" s="337">
        <v>56.706208113109014</v>
      </c>
      <c r="F32" s="337">
        <v>59.767249113436044</v>
      </c>
      <c r="G32" s="337">
        <v>62.487245826772387</v>
      </c>
      <c r="H32" s="337">
        <v>65.171931295256911</v>
      </c>
      <c r="I32" s="337">
        <v>67.514384068712161</v>
      </c>
      <c r="J32" s="335"/>
      <c r="K32" s="337">
        <v>15.971106447224315</v>
      </c>
      <c r="L32" s="321">
        <v>0.30985818489288564</v>
      </c>
    </row>
    <row r="33" spans="1:14" ht="14.25" x14ac:dyDescent="0.25">
      <c r="A33" s="315" t="s">
        <v>86</v>
      </c>
      <c r="B33" s="334">
        <v>23.110089924404804</v>
      </c>
      <c r="C33" s="335"/>
      <c r="D33" s="336">
        <v>24.631801711955923</v>
      </c>
      <c r="E33" s="337">
        <v>26.288012249225243</v>
      </c>
      <c r="F33" s="337">
        <v>28.461490933719386</v>
      </c>
      <c r="G33" s="337">
        <v>30.72471503256844</v>
      </c>
      <c r="H33" s="337">
        <v>32.975212451244531</v>
      </c>
      <c r="I33" s="337">
        <v>35.202976301798373</v>
      </c>
      <c r="J33" s="335"/>
      <c r="K33" s="337">
        <v>12.092886377393569</v>
      </c>
      <c r="L33" s="321">
        <v>0.52327301265163806</v>
      </c>
    </row>
    <row r="34" spans="1:14" ht="14.25" x14ac:dyDescent="0.25">
      <c r="A34" s="315" t="s">
        <v>111</v>
      </c>
      <c r="B34" s="334">
        <v>31.646634607944204</v>
      </c>
      <c r="C34" s="335"/>
      <c r="D34" s="336">
        <v>37.165843022523994</v>
      </c>
      <c r="E34" s="337">
        <v>40.205127671556177</v>
      </c>
      <c r="F34" s="337">
        <v>40.901215497724749</v>
      </c>
      <c r="G34" s="337">
        <v>41.597303323893293</v>
      </c>
      <c r="H34" s="337">
        <v>42.115709020918288</v>
      </c>
      <c r="I34" s="337">
        <v>42.634114717943234</v>
      </c>
      <c r="J34" s="335"/>
      <c r="K34" s="337">
        <v>10.98748010999903</v>
      </c>
      <c r="L34" s="321">
        <v>0.34719268718831986</v>
      </c>
    </row>
    <row r="35" spans="1:14" ht="15" x14ac:dyDescent="0.25">
      <c r="A35" s="303" t="s">
        <v>105</v>
      </c>
      <c r="B35" s="350">
        <v>439.56560905233516</v>
      </c>
      <c r="C35" s="350"/>
      <c r="D35" s="350">
        <v>481.6418651914895</v>
      </c>
      <c r="E35" s="350">
        <v>510.74945453364114</v>
      </c>
      <c r="F35" s="350">
        <v>541.58715257985602</v>
      </c>
      <c r="G35" s="350">
        <v>568.27192857535408</v>
      </c>
      <c r="H35" s="350">
        <v>593.78225392396143</v>
      </c>
      <c r="I35" s="350">
        <v>615.65575429127921</v>
      </c>
      <c r="J35" s="350"/>
      <c r="K35" s="350">
        <v>176.09014523894405</v>
      </c>
      <c r="L35" s="327">
        <v>0.40060036912027519</v>
      </c>
    </row>
    <row r="36" spans="1:14" s="44" customFormat="1" ht="3.75" customHeight="1" x14ac:dyDescent="0.25">
      <c r="A36" s="146"/>
      <c r="B36" s="351"/>
      <c r="C36" s="351"/>
      <c r="D36" s="351"/>
      <c r="E36" s="351"/>
      <c r="F36" s="351"/>
      <c r="G36" s="351"/>
      <c r="H36" s="351"/>
      <c r="I36" s="351"/>
      <c r="J36" s="351"/>
      <c r="K36" s="351"/>
      <c r="L36" s="147"/>
    </row>
    <row r="37" spans="1:14" ht="15" x14ac:dyDescent="0.25">
      <c r="A37" s="303" t="s">
        <v>112</v>
      </c>
      <c r="B37" s="350"/>
      <c r="C37" s="350"/>
      <c r="D37" s="350"/>
      <c r="E37" s="350"/>
      <c r="F37" s="350"/>
      <c r="G37" s="350"/>
      <c r="H37" s="350"/>
      <c r="I37" s="350"/>
      <c r="J37" s="350"/>
      <c r="K37" s="350"/>
      <c r="L37" s="325"/>
    </row>
    <row r="38" spans="1:14" ht="15" x14ac:dyDescent="0.25">
      <c r="A38" s="352" t="s">
        <v>37</v>
      </c>
      <c r="B38" s="353">
        <v>91.01919716810022</v>
      </c>
      <c r="C38" s="354"/>
      <c r="D38" s="355">
        <v>96.540340698611672</v>
      </c>
      <c r="E38" s="356">
        <v>98.76263203344989</v>
      </c>
      <c r="F38" s="356">
        <v>103.45703414124458</v>
      </c>
      <c r="G38" s="356">
        <v>104.27601244320569</v>
      </c>
      <c r="H38" s="356">
        <v>104.93770817890483</v>
      </c>
      <c r="I38" s="356">
        <v>106.35238441933278</v>
      </c>
      <c r="J38" s="357"/>
      <c r="K38" s="356">
        <v>15.333187251232559</v>
      </c>
      <c r="L38" s="314">
        <v>0.16846102501776877</v>
      </c>
    </row>
    <row r="39" spans="1:14" ht="14.25" x14ac:dyDescent="0.25">
      <c r="A39" s="315" t="s">
        <v>113</v>
      </c>
      <c r="B39" s="334">
        <v>91.01919716810022</v>
      </c>
      <c r="C39" s="335"/>
      <c r="D39" s="336">
        <v>96.540340515132314</v>
      </c>
      <c r="E39" s="337">
        <v>96.755832644333637</v>
      </c>
      <c r="F39" s="337">
        <v>89.288253929951381</v>
      </c>
      <c r="G39" s="337">
        <v>81.839371224198217</v>
      </c>
      <c r="H39" s="337">
        <v>59.595186554467993</v>
      </c>
      <c r="I39" s="337">
        <v>38.05439762762348</v>
      </c>
      <c r="J39" s="335"/>
      <c r="K39" s="337">
        <v>-52.96479954047674</v>
      </c>
      <c r="L39" s="321">
        <v>-0.58190800609521831</v>
      </c>
    </row>
    <row r="40" spans="1:14" ht="14.25" x14ac:dyDescent="0.25">
      <c r="A40" s="315" t="s">
        <v>114</v>
      </c>
      <c r="B40" s="334">
        <v>0</v>
      </c>
      <c r="C40" s="335"/>
      <c r="D40" s="336">
        <v>8.8475360870266199E-8</v>
      </c>
      <c r="E40" s="337">
        <v>2.0067992941122532</v>
      </c>
      <c r="F40" s="337">
        <v>10.398909208440701</v>
      </c>
      <c r="G40" s="337">
        <v>18.88460782892048</v>
      </c>
      <c r="H40" s="337">
        <v>42.167687100530323</v>
      </c>
      <c r="I40" s="337">
        <v>65.852190141730816</v>
      </c>
      <c r="J40" s="335"/>
      <c r="K40" s="337">
        <v>65.852190141730816</v>
      </c>
      <c r="L40" s="321" t="s">
        <v>115</v>
      </c>
    </row>
    <row r="41" spans="1:14" ht="14.25" x14ac:dyDescent="0.25">
      <c r="A41" s="315" t="s">
        <v>46</v>
      </c>
      <c r="B41" s="334">
        <v>0</v>
      </c>
      <c r="C41" s="335"/>
      <c r="D41" s="336">
        <v>9.5004000000000008E-8</v>
      </c>
      <c r="E41" s="337">
        <v>9.5004000000000008E-8</v>
      </c>
      <c r="F41" s="337">
        <v>3.7698710028524998</v>
      </c>
      <c r="G41" s="337">
        <v>3.5520333900869994</v>
      </c>
      <c r="H41" s="337">
        <v>3.1748345239064997</v>
      </c>
      <c r="I41" s="337">
        <v>2.4457966499785</v>
      </c>
      <c r="J41" s="335"/>
      <c r="K41" s="337">
        <v>2.4457966499785</v>
      </c>
      <c r="L41" s="321" t="s">
        <v>115</v>
      </c>
    </row>
    <row r="42" spans="1:14" ht="15" x14ac:dyDescent="0.25">
      <c r="A42" s="352" t="s">
        <v>39</v>
      </c>
      <c r="B42" s="353">
        <v>26.026846293500011</v>
      </c>
      <c r="C42" s="354"/>
      <c r="D42" s="355">
        <v>26.718391644750007</v>
      </c>
      <c r="E42" s="356">
        <v>26.646529100750012</v>
      </c>
      <c r="F42" s="356">
        <v>26.852776850250002</v>
      </c>
      <c r="G42" s="356">
        <v>26.437166518750004</v>
      </c>
      <c r="H42" s="356">
        <v>26.916385395250011</v>
      </c>
      <c r="I42" s="356">
        <v>27.079123893249992</v>
      </c>
      <c r="J42" s="357"/>
      <c r="K42" s="356">
        <v>1.0522775997499814</v>
      </c>
      <c r="L42" s="314">
        <v>4.0430468904439604E-2</v>
      </c>
    </row>
    <row r="43" spans="1:14" ht="14.25" x14ac:dyDescent="0.25">
      <c r="A43" s="315" t="s">
        <v>88</v>
      </c>
      <c r="B43" s="334">
        <v>21.054973186546722</v>
      </c>
      <c r="C43" s="335"/>
      <c r="D43" s="336">
        <v>21.597657870545468</v>
      </c>
      <c r="E43" s="337">
        <v>21.50518002984003</v>
      </c>
      <c r="F43" s="337">
        <v>21.884821177285225</v>
      </c>
      <c r="G43" s="337">
        <v>21.4910406557775</v>
      </c>
      <c r="H43" s="337">
        <v>21.932613552300015</v>
      </c>
      <c r="I43" s="337">
        <v>22.121659715385952</v>
      </c>
      <c r="J43" s="335"/>
      <c r="K43" s="337">
        <v>1.0666865288392309</v>
      </c>
      <c r="L43" s="321">
        <v>5.0661975172725492E-2</v>
      </c>
    </row>
    <row r="44" spans="1:14" ht="14.25" x14ac:dyDescent="0.25">
      <c r="A44" s="315" t="s">
        <v>116</v>
      </c>
      <c r="B44" s="334">
        <v>4.971873106953292</v>
      </c>
      <c r="C44" s="335"/>
      <c r="D44" s="336">
        <v>5.1207337742045409</v>
      </c>
      <c r="E44" s="337">
        <v>5.1413490709099792</v>
      </c>
      <c r="F44" s="337">
        <v>4.9679556729647771</v>
      </c>
      <c r="G44" s="337">
        <v>4.9461258629725071</v>
      </c>
      <c r="H44" s="337">
        <v>4.9837718429499969</v>
      </c>
      <c r="I44" s="337">
        <v>4.9574641778640398</v>
      </c>
      <c r="J44" s="335"/>
      <c r="K44" s="337">
        <v>-1.4408929089252176E-2</v>
      </c>
      <c r="L44" s="321">
        <v>-2.8980886638279081E-3</v>
      </c>
    </row>
    <row r="45" spans="1:14" ht="15" x14ac:dyDescent="0.25">
      <c r="A45" s="308" t="s">
        <v>40</v>
      </c>
      <c r="B45" s="358">
        <v>2.6753998906540812</v>
      </c>
      <c r="C45" s="354"/>
      <c r="D45" s="355">
        <v>3.0453260258980794</v>
      </c>
      <c r="E45" s="356">
        <v>3.4048873049691593</v>
      </c>
      <c r="F45" s="356">
        <v>3.7300678955503188</v>
      </c>
      <c r="G45" s="356">
        <v>4.0312208892448789</v>
      </c>
      <c r="H45" s="356">
        <v>4.3992299932963208</v>
      </c>
      <c r="I45" s="356">
        <v>4.7654063530671591</v>
      </c>
      <c r="J45" s="357"/>
      <c r="K45" s="356">
        <v>2.0900064624130779</v>
      </c>
      <c r="L45" s="314">
        <v>0.78119404494036726</v>
      </c>
    </row>
    <row r="46" spans="1:14" ht="15" x14ac:dyDescent="0.25">
      <c r="A46" s="352" t="s">
        <v>41</v>
      </c>
      <c r="B46" s="353">
        <v>4.8698810107200003</v>
      </c>
      <c r="C46" s="354"/>
      <c r="D46" s="355">
        <v>5.2602843692160004</v>
      </c>
      <c r="E46" s="356">
        <v>5.4335221189920002</v>
      </c>
      <c r="F46" s="356">
        <v>5.5390209766560004</v>
      </c>
      <c r="G46" s="356">
        <v>5.6767968558719994</v>
      </c>
      <c r="H46" s="356">
        <v>5.8598431629120009</v>
      </c>
      <c r="I46" s="356">
        <v>5.9838217197120009</v>
      </c>
      <c r="J46" s="357"/>
      <c r="K46" s="356">
        <v>1.1139407089920006</v>
      </c>
      <c r="L46" s="314">
        <v>0.22874084737181435</v>
      </c>
    </row>
    <row r="47" spans="1:14" ht="15" x14ac:dyDescent="0.25">
      <c r="A47" s="303" t="s">
        <v>105</v>
      </c>
      <c r="B47" s="350">
        <v>124.59132436297432</v>
      </c>
      <c r="C47" s="350"/>
      <c r="D47" s="350">
        <v>131.56434273847577</v>
      </c>
      <c r="E47" s="350">
        <v>134.24757055816104</v>
      </c>
      <c r="F47" s="350">
        <v>139.57889986370088</v>
      </c>
      <c r="G47" s="350">
        <v>140.42119670707257</v>
      </c>
      <c r="H47" s="350">
        <v>142.11316673036316</v>
      </c>
      <c r="I47" s="350">
        <v>144.18073638536194</v>
      </c>
      <c r="J47" s="350"/>
      <c r="K47" s="350">
        <v>19.58941202238762</v>
      </c>
      <c r="L47" s="327">
        <v>0.15722934259304772</v>
      </c>
    </row>
    <row r="48" spans="1:14" s="44" customFormat="1" ht="3.75" customHeight="1" x14ac:dyDescent="0.25">
      <c r="A48" s="146"/>
      <c r="B48" s="147"/>
      <c r="C48" s="147"/>
      <c r="D48" s="147"/>
      <c r="E48" s="147"/>
      <c r="F48" s="147"/>
      <c r="G48" s="147"/>
      <c r="H48" s="147"/>
      <c r="I48" s="147"/>
      <c r="J48" s="147"/>
      <c r="K48" s="147"/>
      <c r="L48" s="147"/>
      <c r="M48" s="158"/>
      <c r="N48" s="159"/>
    </row>
    <row r="49" spans="1:13" ht="15" x14ac:dyDescent="0.25">
      <c r="A49" s="303" t="s">
        <v>106</v>
      </c>
      <c r="B49" s="304"/>
      <c r="C49" s="304"/>
      <c r="D49" s="304"/>
      <c r="E49" s="304"/>
      <c r="F49" s="304"/>
      <c r="G49" s="304"/>
      <c r="H49" s="304"/>
      <c r="I49" s="304"/>
      <c r="J49" s="304"/>
      <c r="K49" s="325"/>
      <c r="L49" s="327"/>
    </row>
    <row r="50" spans="1:13" ht="14.25" x14ac:dyDescent="0.25">
      <c r="A50" s="315" t="s">
        <v>37</v>
      </c>
      <c r="B50" s="328">
        <v>0.73054201513206674</v>
      </c>
      <c r="C50" s="329">
        <v>0</v>
      </c>
      <c r="D50" s="330">
        <v>0.7337880362501793</v>
      </c>
      <c r="E50" s="331">
        <v>0.73567537664051985</v>
      </c>
      <c r="F50" s="331">
        <v>0.74120826458920808</v>
      </c>
      <c r="G50" s="331">
        <v>0.74259452909187207</v>
      </c>
      <c r="H50" s="331">
        <v>0.73840947037657123</v>
      </c>
      <c r="I50" s="331">
        <v>0.73763241252338541</v>
      </c>
      <c r="J50" s="332"/>
      <c r="K50" s="333">
        <v>7.0903973913186702E-3</v>
      </c>
      <c r="L50" s="321">
        <v>9.7056668123829595E-3</v>
      </c>
    </row>
    <row r="51" spans="1:13" ht="14.25" x14ac:dyDescent="0.25">
      <c r="A51" s="315" t="s">
        <v>39</v>
      </c>
      <c r="B51" s="328">
        <v>0.20889774168926478</v>
      </c>
      <c r="C51" s="329">
        <v>0</v>
      </c>
      <c r="D51" s="330">
        <v>0.20308231766004375</v>
      </c>
      <c r="E51" s="331">
        <v>0.19848798000561019</v>
      </c>
      <c r="F51" s="331">
        <v>0.19238421334794731</v>
      </c>
      <c r="G51" s="331">
        <v>0.18827048293784018</v>
      </c>
      <c r="H51" s="331">
        <v>0.18940106687172426</v>
      </c>
      <c r="I51" s="331">
        <v>0.18781374386154975</v>
      </c>
      <c r="J51" s="332"/>
      <c r="K51" s="333">
        <v>-2.1083997827715029E-2</v>
      </c>
      <c r="L51" s="321">
        <v>-0.10092975470781995</v>
      </c>
    </row>
    <row r="52" spans="1:13" ht="14.25" x14ac:dyDescent="0.25">
      <c r="A52" s="315" t="s">
        <v>40</v>
      </c>
      <c r="B52" s="328">
        <v>2.1473404382955166E-2</v>
      </c>
      <c r="C52" s="329">
        <v>0</v>
      </c>
      <c r="D52" s="330">
        <v>2.3147047007650037E-2</v>
      </c>
      <c r="E52" s="331">
        <v>2.5362748024509205E-2</v>
      </c>
      <c r="F52" s="331">
        <v>2.6723723279039588E-2</v>
      </c>
      <c r="G52" s="331">
        <v>2.8708065333286247E-2</v>
      </c>
      <c r="H52" s="331">
        <v>3.0955822704613646E-2</v>
      </c>
      <c r="I52" s="331">
        <v>3.3051616134976064E-2</v>
      </c>
      <c r="J52" s="332"/>
      <c r="K52" s="333">
        <v>1.1578211752020898E-2</v>
      </c>
      <c r="L52" s="321">
        <v>0.53918845589343423</v>
      </c>
    </row>
    <row r="53" spans="1:13" ht="14.25" x14ac:dyDescent="0.25">
      <c r="A53" s="315" t="s">
        <v>41</v>
      </c>
      <c r="B53" s="328">
        <v>3.9086838795713272E-2</v>
      </c>
      <c r="C53" s="329">
        <v>0</v>
      </c>
      <c r="D53" s="330">
        <v>3.9982599082126827E-2</v>
      </c>
      <c r="E53" s="331">
        <v>4.0473895329360889E-2</v>
      </c>
      <c r="F53" s="331">
        <v>3.9683798783805194E-2</v>
      </c>
      <c r="G53" s="331">
        <v>4.0426922637001553E-2</v>
      </c>
      <c r="H53" s="331">
        <v>4.1233640047090847E-2</v>
      </c>
      <c r="I53" s="331">
        <v>4.1502227480088756E-2</v>
      </c>
      <c r="J53" s="332"/>
      <c r="K53" s="333">
        <v>2.4153886843754843E-3</v>
      </c>
      <c r="L53" s="321">
        <v>6.1795447234796193E-2</v>
      </c>
    </row>
    <row r="54" spans="1:13" s="44" customFormat="1" ht="3.75" customHeight="1" x14ac:dyDescent="0.25">
      <c r="A54" s="146"/>
      <c r="B54" s="152"/>
      <c r="C54" s="152"/>
      <c r="D54" s="152"/>
      <c r="E54" s="152"/>
      <c r="F54" s="152"/>
      <c r="G54" s="152"/>
      <c r="H54" s="152"/>
      <c r="I54" s="152"/>
      <c r="J54" s="152"/>
      <c r="K54" s="147"/>
      <c r="L54" s="148"/>
    </row>
    <row r="55" spans="1:13" ht="15" x14ac:dyDescent="0.25">
      <c r="A55" s="303" t="s">
        <v>117</v>
      </c>
      <c r="B55" s="325"/>
      <c r="C55" s="325"/>
      <c r="D55" s="325"/>
      <c r="E55" s="325"/>
      <c r="F55" s="325"/>
      <c r="G55" s="325"/>
      <c r="H55" s="325"/>
      <c r="I55" s="325"/>
      <c r="J55" s="325"/>
      <c r="K55" s="325"/>
      <c r="L55" s="325"/>
    </row>
    <row r="56" spans="1:13" ht="14.25" x14ac:dyDescent="0.25">
      <c r="A56" s="315" t="s">
        <v>89</v>
      </c>
      <c r="B56" s="334">
        <v>17.206011373971002</v>
      </c>
      <c r="C56" s="335"/>
      <c r="D56" s="336">
        <v>19.066831845813674</v>
      </c>
      <c r="E56" s="337">
        <v>20.275075709928615</v>
      </c>
      <c r="F56" s="337">
        <v>21.636555480034286</v>
      </c>
      <c r="G56" s="337">
        <v>22.874553108640573</v>
      </c>
      <c r="H56" s="337">
        <v>24.007870568467265</v>
      </c>
      <c r="I56" s="337">
        <v>25.03162682749678</v>
      </c>
      <c r="J56" s="335"/>
      <c r="K56" s="337">
        <v>7.8256154535257778</v>
      </c>
      <c r="L56" s="321">
        <v>0.45481868420500132</v>
      </c>
    </row>
    <row r="57" spans="1:13" ht="15" thickBot="1" x14ac:dyDescent="0.3">
      <c r="A57" s="338" t="s">
        <v>88</v>
      </c>
      <c r="B57" s="339">
        <v>10.073999999999799</v>
      </c>
      <c r="C57" s="340"/>
      <c r="D57" s="341">
        <v>11.89095023176781</v>
      </c>
      <c r="E57" s="342">
        <v>12.798223687752031</v>
      </c>
      <c r="F57" s="342">
        <v>13.207399836145184</v>
      </c>
      <c r="G57" s="342">
        <v>13.579382898567518</v>
      </c>
      <c r="H57" s="342">
        <v>13.950396375019947</v>
      </c>
      <c r="I57" s="342">
        <v>14.280908618720392</v>
      </c>
      <c r="J57" s="340"/>
      <c r="K57" s="342">
        <v>4.2069086187205933</v>
      </c>
      <c r="L57" s="343">
        <v>0.41760061730401798</v>
      </c>
    </row>
    <row r="58" spans="1:13" ht="14.25" x14ac:dyDescent="0.25">
      <c r="A58" s="344" t="s">
        <v>110</v>
      </c>
      <c r="B58" s="345">
        <v>13.970891267879352</v>
      </c>
      <c r="C58" s="346"/>
      <c r="D58" s="347">
        <v>15.500589018851446</v>
      </c>
      <c r="E58" s="348">
        <v>16.450813013076445</v>
      </c>
      <c r="F58" s="348">
        <v>17.565102115939958</v>
      </c>
      <c r="G58" s="348">
        <v>18.519223493786736</v>
      </c>
      <c r="H58" s="348">
        <v>19.437531020752868</v>
      </c>
      <c r="I58" s="348">
        <v>20.208541427655927</v>
      </c>
      <c r="J58" s="346"/>
      <c r="K58" s="348">
        <v>6.2376501597765746</v>
      </c>
      <c r="L58" s="349">
        <v>0.44647474811557891</v>
      </c>
    </row>
    <row r="59" spans="1:13" ht="14.25" x14ac:dyDescent="0.25">
      <c r="A59" s="315" t="s">
        <v>87</v>
      </c>
      <c r="B59" s="334">
        <v>3.5782437658819122</v>
      </c>
      <c r="C59" s="335"/>
      <c r="D59" s="336">
        <v>4.0050694246379281</v>
      </c>
      <c r="E59" s="337">
        <v>4.2951745424936698</v>
      </c>
      <c r="F59" s="337">
        <v>4.6174737124234921</v>
      </c>
      <c r="G59" s="337">
        <v>4.9232987178745296</v>
      </c>
      <c r="H59" s="337">
        <v>5.2167415566343633</v>
      </c>
      <c r="I59" s="337">
        <v>5.5049487156593653</v>
      </c>
      <c r="J59" s="335"/>
      <c r="K59" s="337">
        <v>1.9267049497774531</v>
      </c>
      <c r="L59" s="321">
        <v>0.53844988654723125</v>
      </c>
    </row>
    <row r="60" spans="1:13" ht="14.25" x14ac:dyDescent="0.25">
      <c r="A60" s="315" t="s">
        <v>86</v>
      </c>
      <c r="B60" s="334">
        <v>1.9943091391006895</v>
      </c>
      <c r="C60" s="335"/>
      <c r="D60" s="336">
        <v>2.2490692438967632</v>
      </c>
      <c r="E60" s="337">
        <v>2.37632281083232</v>
      </c>
      <c r="F60" s="337">
        <v>2.5374774574887797</v>
      </c>
      <c r="G60" s="337">
        <v>2.7030035826894001</v>
      </c>
      <c r="H60" s="337">
        <v>2.8652158905881322</v>
      </c>
      <c r="I60" s="337">
        <v>3.030539129538746</v>
      </c>
      <c r="J60" s="335"/>
      <c r="K60" s="337">
        <v>1.0362299904380565</v>
      </c>
      <c r="L60" s="321">
        <v>0.51959346227803593</v>
      </c>
    </row>
    <row r="61" spans="1:13" ht="14.25" x14ac:dyDescent="0.25">
      <c r="A61" s="315" t="s">
        <v>111</v>
      </c>
      <c r="B61" s="334">
        <v>7.7365672011088424</v>
      </c>
      <c r="C61" s="335"/>
      <c r="D61" s="336">
        <v>9.2030543901953461</v>
      </c>
      <c r="E61" s="337">
        <v>9.9509890312782066</v>
      </c>
      <c r="F61" s="337">
        <v>10.123902030327244</v>
      </c>
      <c r="G61" s="337">
        <v>10.30841021285743</v>
      </c>
      <c r="H61" s="337">
        <v>10.438778475511848</v>
      </c>
      <c r="I61" s="337">
        <v>10.568506173363138</v>
      </c>
      <c r="J61" s="335"/>
      <c r="K61" s="337">
        <v>2.8319389722542958</v>
      </c>
      <c r="L61" s="321">
        <v>0.36604593466833824</v>
      </c>
    </row>
    <row r="62" spans="1:13" ht="15" x14ac:dyDescent="0.25">
      <c r="A62" s="303" t="s">
        <v>105</v>
      </c>
      <c r="B62" s="350">
        <v>27.280011373970794</v>
      </c>
      <c r="C62" s="350">
        <v>0</v>
      </c>
      <c r="D62" s="350">
        <v>30.957782077581484</v>
      </c>
      <c r="E62" s="350">
        <v>33.073299397680643</v>
      </c>
      <c r="F62" s="350">
        <v>34.843955316179475</v>
      </c>
      <c r="G62" s="350">
        <v>36.4539360072081</v>
      </c>
      <c r="H62" s="350">
        <v>37.95826694348721</v>
      </c>
      <c r="I62" s="350">
        <v>39.312535446217176</v>
      </c>
      <c r="J62" s="350">
        <v>0</v>
      </c>
      <c r="K62" s="350">
        <v>12.032524072246382</v>
      </c>
      <c r="L62" s="327">
        <v>0.44107474543530462</v>
      </c>
    </row>
    <row r="63" spans="1:13" s="44" customFormat="1" ht="3.75" customHeight="1" x14ac:dyDescent="0.25">
      <c r="A63" s="146"/>
      <c r="B63" s="147"/>
      <c r="C63" s="147"/>
      <c r="D63" s="147"/>
      <c r="E63" s="147"/>
      <c r="F63" s="147"/>
      <c r="G63" s="147"/>
      <c r="H63" s="147"/>
      <c r="I63" s="147"/>
      <c r="J63" s="147"/>
      <c r="K63" s="147"/>
      <c r="L63" s="147"/>
      <c r="M63" s="40"/>
    </row>
    <row r="64" spans="1:13" ht="15" x14ac:dyDescent="0.25">
      <c r="A64" s="303" t="s">
        <v>125</v>
      </c>
      <c r="B64" s="325"/>
      <c r="C64" s="325"/>
      <c r="D64" s="325"/>
      <c r="E64" s="325"/>
      <c r="F64" s="325"/>
      <c r="G64" s="325"/>
      <c r="H64" s="325"/>
      <c r="I64" s="325"/>
      <c r="J64" s="325"/>
      <c r="K64" s="325"/>
      <c r="L64" s="325"/>
    </row>
    <row r="65" spans="1:12" ht="15" x14ac:dyDescent="0.25">
      <c r="A65" s="352" t="s">
        <v>47</v>
      </c>
      <c r="B65" s="359">
        <v>61.751997065784998</v>
      </c>
      <c r="C65" s="360"/>
      <c r="D65" s="361">
        <v>65.116565315971002</v>
      </c>
      <c r="E65" s="313">
        <v>66.780566171592014</v>
      </c>
      <c r="F65" s="313">
        <v>69.492457051862019</v>
      </c>
      <c r="G65" s="313">
        <v>70.565894654931014</v>
      </c>
      <c r="H65" s="313">
        <v>72.529941764618002</v>
      </c>
      <c r="I65" s="313">
        <v>75.437558710578998</v>
      </c>
      <c r="J65" s="310"/>
      <c r="K65" s="313">
        <v>13.685561644793999</v>
      </c>
      <c r="L65" s="314">
        <v>0.2216213611717632</v>
      </c>
    </row>
    <row r="66" spans="1:12" ht="14.25" x14ac:dyDescent="0.25">
      <c r="A66" s="315" t="s">
        <v>113</v>
      </c>
      <c r="B66" s="316">
        <v>61.751997065784998</v>
      </c>
      <c r="C66" s="317"/>
      <c r="D66" s="318">
        <v>65.11656523453901</v>
      </c>
      <c r="E66" s="319">
        <v>65.422322147754016</v>
      </c>
      <c r="F66" s="319">
        <v>61.262586256469007</v>
      </c>
      <c r="G66" s="319">
        <v>56.481223474169006</v>
      </c>
      <c r="H66" s="319">
        <v>41.878246100430999</v>
      </c>
      <c r="I66" s="319">
        <v>27.290902862782001</v>
      </c>
      <c r="J66" s="317"/>
      <c r="K66" s="319">
        <v>-34.461094203003</v>
      </c>
      <c r="L66" s="321">
        <v>-0.55805635186650338</v>
      </c>
    </row>
    <row r="67" spans="1:12" ht="14.25" x14ac:dyDescent="0.25">
      <c r="A67" s="315" t="s">
        <v>114</v>
      </c>
      <c r="B67" s="316">
        <v>0</v>
      </c>
      <c r="C67" s="317"/>
      <c r="D67" s="318">
        <v>5.4287999999999996E-8</v>
      </c>
      <c r="E67" s="319">
        <v>1.3582439966940001</v>
      </c>
      <c r="F67" s="319">
        <v>7.1527647945780002</v>
      </c>
      <c r="G67" s="319">
        <v>13.069804497880002</v>
      </c>
      <c r="H67" s="319">
        <v>29.744600085928003</v>
      </c>
      <c r="I67" s="319">
        <v>47.447856804945999</v>
      </c>
      <c r="J67" s="317"/>
      <c r="K67" s="319">
        <v>47.447856804945999</v>
      </c>
      <c r="L67" s="321" t="s">
        <v>115</v>
      </c>
    </row>
    <row r="68" spans="1:12" ht="15" thickBot="1" x14ac:dyDescent="0.3">
      <c r="A68" s="338" t="s">
        <v>46</v>
      </c>
      <c r="B68" s="362">
        <v>0</v>
      </c>
      <c r="C68" s="363"/>
      <c r="D68" s="364">
        <v>2.7143999999999998E-8</v>
      </c>
      <c r="E68" s="365">
        <v>2.7143999999999998E-8</v>
      </c>
      <c r="F68" s="365">
        <v>1.0771060008149997</v>
      </c>
      <c r="G68" s="365">
        <v>1.0148666828820001</v>
      </c>
      <c r="H68" s="365">
        <v>0.90709557825899989</v>
      </c>
      <c r="I68" s="365">
        <v>0.69879904285099992</v>
      </c>
      <c r="J68" s="363"/>
      <c r="K68" s="365">
        <v>0.69879904285099992</v>
      </c>
      <c r="L68" s="343" t="s">
        <v>115</v>
      </c>
    </row>
    <row r="69" spans="1:12" ht="14.25" x14ac:dyDescent="0.25">
      <c r="A69" s="344" t="s">
        <v>119</v>
      </c>
      <c r="B69" s="366">
        <v>28.515452141552995</v>
      </c>
      <c r="C69" s="367"/>
      <c r="D69" s="368">
        <v>30.036765737081993</v>
      </c>
      <c r="E69" s="369">
        <v>30.560254965265994</v>
      </c>
      <c r="F69" s="369">
        <v>31.982341856556005</v>
      </c>
      <c r="G69" s="369">
        <v>32.054580069524988</v>
      </c>
      <c r="H69" s="369">
        <v>32.608508557065996</v>
      </c>
      <c r="I69" s="369">
        <v>34.462982180172013</v>
      </c>
      <c r="J69" s="367"/>
      <c r="K69" s="369">
        <v>5.9475300386190177</v>
      </c>
      <c r="L69" s="349">
        <v>0.20857218076343315</v>
      </c>
    </row>
    <row r="70" spans="1:12" ht="14.25" x14ac:dyDescent="0.25">
      <c r="A70" s="315" t="s">
        <v>120</v>
      </c>
      <c r="B70" s="316">
        <v>33.236544924232</v>
      </c>
      <c r="C70" s="317"/>
      <c r="D70" s="318">
        <v>35.079799578889009</v>
      </c>
      <c r="E70" s="319">
        <v>36.220311206326016</v>
      </c>
      <c r="F70" s="319">
        <v>37.510115195306007</v>
      </c>
      <c r="G70" s="319">
        <v>38.511314585406019</v>
      </c>
      <c r="H70" s="319">
        <v>39.921433207551992</v>
      </c>
      <c r="I70" s="319">
        <v>40.974576530406992</v>
      </c>
      <c r="J70" s="317"/>
      <c r="K70" s="319">
        <v>7.7380316061749923</v>
      </c>
      <c r="L70" s="321">
        <v>0.23281696770272206</v>
      </c>
    </row>
    <row r="71" spans="1:12" ht="15" x14ac:dyDescent="0.25">
      <c r="A71" s="352" t="s">
        <v>48</v>
      </c>
      <c r="B71" s="359">
        <v>6.340474738533235</v>
      </c>
      <c r="C71" s="360"/>
      <c r="D71" s="361">
        <v>7.3966031791050044</v>
      </c>
      <c r="E71" s="313">
        <v>8.0878889188863603</v>
      </c>
      <c r="F71" s="313">
        <v>8.8103810014697093</v>
      </c>
      <c r="G71" s="313">
        <v>9.3669753925009811</v>
      </c>
      <c r="H71" s="313">
        <v>9.8539113741753219</v>
      </c>
      <c r="I71" s="313">
        <v>10.254231651359371</v>
      </c>
      <c r="J71" s="310"/>
      <c r="K71" s="313">
        <v>3.9137569128261358</v>
      </c>
      <c r="L71" s="314">
        <v>0.61726559512032997</v>
      </c>
    </row>
    <row r="72" spans="1:12" ht="14.25" x14ac:dyDescent="0.25">
      <c r="A72" s="315" t="s">
        <v>113</v>
      </c>
      <c r="B72" s="316">
        <v>6.340474738533235</v>
      </c>
      <c r="C72" s="370"/>
      <c r="D72" s="318">
        <v>7.3966031559930041</v>
      </c>
      <c r="E72" s="319">
        <v>7.8769413790991401</v>
      </c>
      <c r="F72" s="319">
        <v>7.6833051980712597</v>
      </c>
      <c r="G72" s="319">
        <v>7.2222833715450001</v>
      </c>
      <c r="H72" s="319">
        <v>5.3763959391699565</v>
      </c>
      <c r="I72" s="319">
        <v>3.3228159085838107</v>
      </c>
      <c r="J72" s="317"/>
      <c r="K72" s="319">
        <v>-3.0176588299494242</v>
      </c>
      <c r="L72" s="321">
        <v>-0.47593578626062161</v>
      </c>
    </row>
    <row r="73" spans="1:12" ht="15" thickBot="1" x14ac:dyDescent="0.3">
      <c r="A73" s="338" t="s">
        <v>114</v>
      </c>
      <c r="B73" s="362">
        <v>0</v>
      </c>
      <c r="C73" s="371"/>
      <c r="D73" s="364">
        <v>2.3111999999999999E-8</v>
      </c>
      <c r="E73" s="365">
        <v>0.21094753978722</v>
      </c>
      <c r="F73" s="365">
        <v>1.1270758033984505</v>
      </c>
      <c r="G73" s="365">
        <v>2.1446920209559805</v>
      </c>
      <c r="H73" s="365">
        <v>4.4775154350053654</v>
      </c>
      <c r="I73" s="365">
        <v>6.9314157427755596</v>
      </c>
      <c r="J73" s="363"/>
      <c r="K73" s="365">
        <v>6.9314157427755596</v>
      </c>
      <c r="L73" s="343" t="s">
        <v>115</v>
      </c>
    </row>
    <row r="74" spans="1:12" ht="14.25" x14ac:dyDescent="0.25">
      <c r="A74" s="344" t="s">
        <v>119</v>
      </c>
      <c r="B74" s="366">
        <v>2.9535140201760002</v>
      </c>
      <c r="C74" s="370"/>
      <c r="D74" s="368">
        <v>3.4122341932230009</v>
      </c>
      <c r="E74" s="369">
        <v>3.7229915926500006</v>
      </c>
      <c r="F74" s="369">
        <v>4.0467113402640003</v>
      </c>
      <c r="G74" s="369">
        <v>4.2896918415059986</v>
      </c>
      <c r="H74" s="369">
        <v>4.4993287004730007</v>
      </c>
      <c r="I74" s="369">
        <v>4.7655919140089997</v>
      </c>
      <c r="J74" s="367"/>
      <c r="K74" s="369">
        <v>1.8120778938329996</v>
      </c>
      <c r="L74" s="349">
        <v>0.6135328566088939</v>
      </c>
    </row>
    <row r="75" spans="1:12" ht="14.25" x14ac:dyDescent="0.25">
      <c r="A75" s="315" t="s">
        <v>120</v>
      </c>
      <c r="B75" s="316">
        <v>3.3869607183572343</v>
      </c>
      <c r="C75" s="370"/>
      <c r="D75" s="318">
        <v>3.9843689858820035</v>
      </c>
      <c r="E75" s="319">
        <v>4.3648973262363606</v>
      </c>
      <c r="F75" s="319">
        <v>4.7636696612057099</v>
      </c>
      <c r="G75" s="319">
        <v>5.0772835509949825</v>
      </c>
      <c r="H75" s="319">
        <v>5.3545826737023203</v>
      </c>
      <c r="I75" s="319">
        <v>5.488639737350371</v>
      </c>
      <c r="J75" s="317"/>
      <c r="K75" s="319">
        <v>2.1016790189931367</v>
      </c>
      <c r="L75" s="321">
        <v>0.62052063597965401</v>
      </c>
    </row>
    <row r="76" spans="1:12" ht="15" x14ac:dyDescent="0.25">
      <c r="A76" s="352" t="s">
        <v>49</v>
      </c>
      <c r="B76" s="359">
        <v>1.1670624794114002</v>
      </c>
      <c r="C76" s="360"/>
      <c r="D76" s="361">
        <v>1.3176422746240006</v>
      </c>
      <c r="E76" s="313">
        <v>1.3668617340013995</v>
      </c>
      <c r="F76" s="313">
        <v>1.4448446327614</v>
      </c>
      <c r="G76" s="313">
        <v>1.5170242884601997</v>
      </c>
      <c r="H76" s="313">
        <v>1.5949628403357998</v>
      </c>
      <c r="I76" s="313">
        <v>1.6610437757628</v>
      </c>
      <c r="J76" s="310"/>
      <c r="K76" s="313">
        <v>0.49398129635139987</v>
      </c>
      <c r="L76" s="314">
        <v>0.42326893809535876</v>
      </c>
    </row>
    <row r="77" spans="1:12" ht="14.25" x14ac:dyDescent="0.25">
      <c r="A77" s="315" t="s">
        <v>113</v>
      </c>
      <c r="B77" s="316">
        <v>1.1670624794114002</v>
      </c>
      <c r="C77" s="370"/>
      <c r="D77" s="318">
        <v>1.3176422559040004</v>
      </c>
      <c r="E77" s="319">
        <v>1.3313508008241997</v>
      </c>
      <c r="F77" s="319">
        <v>1.2632209543278001</v>
      </c>
      <c r="G77" s="319">
        <v>1.1757550232167999</v>
      </c>
      <c r="H77" s="319">
        <v>0.88041148428999993</v>
      </c>
      <c r="I77" s="319">
        <v>0.54340731005339993</v>
      </c>
      <c r="J77" s="317"/>
      <c r="K77" s="319">
        <v>-0.62365516935800025</v>
      </c>
      <c r="L77" s="321">
        <v>-0.53438027557233814</v>
      </c>
    </row>
    <row r="78" spans="1:12" ht="15" thickBot="1" x14ac:dyDescent="0.3">
      <c r="A78" s="338" t="s">
        <v>114</v>
      </c>
      <c r="B78" s="362">
        <v>0</v>
      </c>
      <c r="C78" s="371"/>
      <c r="D78" s="364">
        <v>1.8719999999999998E-8</v>
      </c>
      <c r="E78" s="365">
        <v>3.5510933177199992E-2</v>
      </c>
      <c r="F78" s="365">
        <v>0.18162367843360003</v>
      </c>
      <c r="G78" s="365">
        <v>0.34126926524339979</v>
      </c>
      <c r="H78" s="365">
        <v>0.71455135604579989</v>
      </c>
      <c r="I78" s="365">
        <v>1.1176364657094002</v>
      </c>
      <c r="J78" s="363"/>
      <c r="K78" s="365">
        <v>1.1176364657094002</v>
      </c>
      <c r="L78" s="343" t="s">
        <v>115</v>
      </c>
    </row>
    <row r="79" spans="1:12" ht="14.25" x14ac:dyDescent="0.25">
      <c r="A79" s="344" t="s">
        <v>119</v>
      </c>
      <c r="B79" s="366">
        <v>0.73382842129999992</v>
      </c>
      <c r="C79" s="370"/>
      <c r="D79" s="368">
        <v>0.83874410515999998</v>
      </c>
      <c r="E79" s="369">
        <v>0.86940025743999994</v>
      </c>
      <c r="F79" s="369">
        <v>0.91782932072000001</v>
      </c>
      <c r="G79" s="369">
        <v>0.96195073988000002</v>
      </c>
      <c r="H79" s="369">
        <v>1.0155058534399999</v>
      </c>
      <c r="I79" s="369">
        <v>1.0607638498600001</v>
      </c>
      <c r="J79" s="367"/>
      <c r="K79" s="369">
        <v>0.32693542856000013</v>
      </c>
      <c r="L79" s="349">
        <v>0.44552025932822803</v>
      </c>
    </row>
    <row r="80" spans="1:12" ht="14.25" x14ac:dyDescent="0.25">
      <c r="A80" s="315" t="s">
        <v>120</v>
      </c>
      <c r="B80" s="316">
        <v>0.43323405811140009</v>
      </c>
      <c r="C80" s="370"/>
      <c r="D80" s="318">
        <v>0.47889816946400054</v>
      </c>
      <c r="E80" s="319">
        <v>0.49746147656139966</v>
      </c>
      <c r="F80" s="319">
        <v>0.52701531204140006</v>
      </c>
      <c r="G80" s="319">
        <v>0.55507354858019964</v>
      </c>
      <c r="H80" s="319">
        <v>0.57945698689579983</v>
      </c>
      <c r="I80" s="319">
        <v>0.60027992590279999</v>
      </c>
      <c r="J80" s="317"/>
      <c r="K80" s="319">
        <v>0.1670458677913999</v>
      </c>
      <c r="L80" s="321">
        <v>0.38557879895131975</v>
      </c>
    </row>
    <row r="81" spans="1:13" ht="15" x14ac:dyDescent="0.25">
      <c r="A81" s="352" t="s">
        <v>50</v>
      </c>
      <c r="B81" s="359">
        <v>1.2600707586583999</v>
      </c>
      <c r="C81" s="360"/>
      <c r="D81" s="361">
        <v>1.5625246570154001</v>
      </c>
      <c r="E81" s="313">
        <v>1.6259563316412005</v>
      </c>
      <c r="F81" s="313">
        <v>1.7308377673677995</v>
      </c>
      <c r="G81" s="313">
        <v>1.8296051904389992</v>
      </c>
      <c r="H81" s="313">
        <v>1.9251744754268001</v>
      </c>
      <c r="I81" s="313">
        <v>2.0089578665129997</v>
      </c>
      <c r="J81" s="310"/>
      <c r="K81" s="313">
        <v>0.74888710785459978</v>
      </c>
      <c r="L81" s="314">
        <v>0.59432147179729933</v>
      </c>
    </row>
    <row r="82" spans="1:13" ht="14.25" x14ac:dyDescent="0.25">
      <c r="A82" s="315" t="s">
        <v>113</v>
      </c>
      <c r="B82" s="316">
        <v>1.2600707586583999</v>
      </c>
      <c r="C82" s="370"/>
      <c r="D82" s="318">
        <v>1.5625246382954001</v>
      </c>
      <c r="E82" s="319">
        <v>1.5837428645714005</v>
      </c>
      <c r="F82" s="319">
        <v>1.5132303958355997</v>
      </c>
      <c r="G82" s="319">
        <v>1.4177212290825993</v>
      </c>
      <c r="H82" s="319">
        <v>1.0621806735852</v>
      </c>
      <c r="I82" s="319">
        <v>0.65740676644500007</v>
      </c>
      <c r="J82" s="317"/>
      <c r="K82" s="319">
        <v>-0.60266399221339984</v>
      </c>
      <c r="L82" s="321">
        <v>-0.4782778967548279</v>
      </c>
    </row>
    <row r="83" spans="1:13" ht="15" thickBot="1" x14ac:dyDescent="0.3">
      <c r="A83" s="338" t="s">
        <v>114</v>
      </c>
      <c r="B83" s="362">
        <v>0</v>
      </c>
      <c r="C83" s="371"/>
      <c r="D83" s="364">
        <v>1.8719999999999998E-8</v>
      </c>
      <c r="E83" s="365">
        <v>4.2213467069800004E-2</v>
      </c>
      <c r="F83" s="365">
        <v>0.2176073715322</v>
      </c>
      <c r="G83" s="365">
        <v>0.41188396135639993</v>
      </c>
      <c r="H83" s="365">
        <v>0.86299380184159979</v>
      </c>
      <c r="I83" s="365">
        <v>1.3515511000679998</v>
      </c>
      <c r="J83" s="363"/>
      <c r="K83" s="365">
        <v>1.3515511000679998</v>
      </c>
      <c r="L83" s="343" t="s">
        <v>115</v>
      </c>
    </row>
    <row r="84" spans="1:13" ht="14.25" x14ac:dyDescent="0.25">
      <c r="A84" s="344" t="s">
        <v>119</v>
      </c>
      <c r="B84" s="366">
        <v>1.0628859797400001</v>
      </c>
      <c r="C84" s="370"/>
      <c r="D84" s="368">
        <v>1.3410532857799999</v>
      </c>
      <c r="E84" s="369">
        <v>1.3928533725599996</v>
      </c>
      <c r="F84" s="369">
        <v>1.4684005367200004</v>
      </c>
      <c r="G84" s="369">
        <v>1.5475621095999996</v>
      </c>
      <c r="H84" s="369">
        <v>1.6287213968999998</v>
      </c>
      <c r="I84" s="369">
        <v>1.7000549490600001</v>
      </c>
      <c r="J84" s="367"/>
      <c r="K84" s="369">
        <v>0.63716896932</v>
      </c>
      <c r="L84" s="349">
        <v>0.59947066897604795</v>
      </c>
    </row>
    <row r="85" spans="1:13" ht="14.25" x14ac:dyDescent="0.25">
      <c r="A85" s="315" t="s">
        <v>120</v>
      </c>
      <c r="B85" s="316">
        <v>0.19718477891839975</v>
      </c>
      <c r="C85" s="370"/>
      <c r="D85" s="318">
        <v>0.2214713712354002</v>
      </c>
      <c r="E85" s="319">
        <v>0.23310295908120077</v>
      </c>
      <c r="F85" s="319">
        <v>0.26243723064779911</v>
      </c>
      <c r="G85" s="319">
        <v>0.28204308083899943</v>
      </c>
      <c r="H85" s="319">
        <v>0.29645307852680014</v>
      </c>
      <c r="I85" s="319">
        <v>0.30890291745299958</v>
      </c>
      <c r="J85" s="317"/>
      <c r="K85" s="319">
        <v>0.11171813853459983</v>
      </c>
      <c r="L85" s="321">
        <v>0.56656573163201274</v>
      </c>
    </row>
    <row r="86" spans="1:13" ht="15" x14ac:dyDescent="0.25">
      <c r="A86" s="303" t="s">
        <v>105</v>
      </c>
      <c r="B86" s="325">
        <v>70.519605042388037</v>
      </c>
      <c r="C86" s="325"/>
      <c r="D86" s="325">
        <v>75.39333542671541</v>
      </c>
      <c r="E86" s="325">
        <v>77.861273156120987</v>
      </c>
      <c r="F86" s="325">
        <v>81.478520453460931</v>
      </c>
      <c r="G86" s="325">
        <v>83.279499526331193</v>
      </c>
      <c r="H86" s="325">
        <v>85.903990454555924</v>
      </c>
      <c r="I86" s="325">
        <v>89.36179200421418</v>
      </c>
      <c r="J86" s="325"/>
      <c r="K86" s="325">
        <v>18.842186961826144</v>
      </c>
      <c r="L86" s="327">
        <v>0.26719076135636965</v>
      </c>
    </row>
    <row r="87" spans="1:13" ht="14.25" x14ac:dyDescent="0.25">
      <c r="A87" s="315" t="s">
        <v>119</v>
      </c>
      <c r="B87" s="316">
        <v>33.265680562768999</v>
      </c>
      <c r="C87" s="370"/>
      <c r="D87" s="318">
        <v>35.628797321244996</v>
      </c>
      <c r="E87" s="319">
        <v>36.545500187915991</v>
      </c>
      <c r="F87" s="319">
        <v>38.415283054260001</v>
      </c>
      <c r="G87" s="319">
        <v>38.85378476051099</v>
      </c>
      <c r="H87" s="319">
        <v>39.752064507878991</v>
      </c>
      <c r="I87" s="319">
        <v>41.989392893101012</v>
      </c>
      <c r="J87" s="317"/>
      <c r="K87" s="319">
        <v>8.7237123303320132</v>
      </c>
      <c r="L87" s="321">
        <v>0.26224361512373823</v>
      </c>
    </row>
    <row r="88" spans="1:13" ht="14.25" x14ac:dyDescent="0.25">
      <c r="A88" s="315" t="s">
        <v>120</v>
      </c>
      <c r="B88" s="316">
        <v>37.253924479619037</v>
      </c>
      <c r="C88" s="370"/>
      <c r="D88" s="318">
        <v>39.764538105470415</v>
      </c>
      <c r="E88" s="319">
        <v>41.315772968204975</v>
      </c>
      <c r="F88" s="319">
        <v>43.063237399200915</v>
      </c>
      <c r="G88" s="319">
        <v>44.425714765820203</v>
      </c>
      <c r="H88" s="319">
        <v>46.151925946676911</v>
      </c>
      <c r="I88" s="319">
        <v>47.372399111113154</v>
      </c>
      <c r="J88" s="317"/>
      <c r="K88" s="319">
        <v>10.118474631494117</v>
      </c>
      <c r="L88" s="321">
        <v>0.27160828752497618</v>
      </c>
    </row>
    <row r="89" spans="1:13" s="44" customFormat="1" ht="3.75" customHeight="1" x14ac:dyDescent="0.25">
      <c r="A89" s="146"/>
      <c r="B89" s="147"/>
      <c r="C89" s="147"/>
      <c r="D89" s="147"/>
      <c r="E89" s="147"/>
      <c r="F89" s="147"/>
      <c r="G89" s="147"/>
      <c r="H89" s="147"/>
      <c r="I89" s="147"/>
      <c r="J89" s="147"/>
      <c r="K89" s="147"/>
      <c r="L89" s="147"/>
      <c r="M89" s="40"/>
    </row>
    <row r="90" spans="1:13" ht="15" x14ac:dyDescent="0.25">
      <c r="A90" s="303" t="s">
        <v>126</v>
      </c>
      <c r="B90" s="325"/>
      <c r="C90" s="325"/>
      <c r="D90" s="325"/>
      <c r="E90" s="325"/>
      <c r="F90" s="325"/>
      <c r="G90" s="325"/>
      <c r="H90" s="325"/>
      <c r="I90" s="325"/>
      <c r="J90" s="325"/>
      <c r="K90" s="325"/>
      <c r="L90" s="325"/>
    </row>
    <row r="91" spans="1:13" ht="14.25" x14ac:dyDescent="0.25">
      <c r="A91" s="315" t="s">
        <v>51</v>
      </c>
      <c r="B91" s="316">
        <v>27.454561367662006</v>
      </c>
      <c r="C91" s="370"/>
      <c r="D91" s="318">
        <v>28.972985465918004</v>
      </c>
      <c r="E91" s="319">
        <v>29.631348718920002</v>
      </c>
      <c r="F91" s="319">
        <v>31.304007485854999</v>
      </c>
      <c r="G91" s="319">
        <v>31.949268463891997</v>
      </c>
      <c r="H91" s="319">
        <v>32.49008398474799</v>
      </c>
      <c r="I91" s="319">
        <v>34.385515156278011</v>
      </c>
      <c r="J91" s="317"/>
      <c r="K91" s="319">
        <v>6.9309537886160051</v>
      </c>
      <c r="L91" s="321">
        <v>0.2524518128626812</v>
      </c>
    </row>
    <row r="92" spans="1:13" ht="14.25" x14ac:dyDescent="0.25">
      <c r="A92" s="315" t="s">
        <v>52</v>
      </c>
      <c r="B92" s="316">
        <v>26.951471588316991</v>
      </c>
      <c r="C92" s="370"/>
      <c r="D92" s="318">
        <v>28.369168152983328</v>
      </c>
      <c r="E92" s="319">
        <v>29.079991517014101</v>
      </c>
      <c r="F92" s="319">
        <v>29.834961343229516</v>
      </c>
      <c r="G92" s="319">
        <v>30.044306992050906</v>
      </c>
      <c r="H92" s="319">
        <v>31.07687050786447</v>
      </c>
      <c r="I92" s="319">
        <v>31.809615883576964</v>
      </c>
      <c r="J92" s="317"/>
      <c r="K92" s="319">
        <v>4.8581442952599723</v>
      </c>
      <c r="L92" s="321">
        <v>0.18025525171567611</v>
      </c>
    </row>
    <row r="93" spans="1:13" ht="15" thickBot="1" x14ac:dyDescent="0.3">
      <c r="A93" s="338" t="s">
        <v>53</v>
      </c>
      <c r="B93" s="362">
        <v>7.3438066521397705</v>
      </c>
      <c r="C93" s="371"/>
      <c r="D93" s="364">
        <v>7.7722686735684618</v>
      </c>
      <c r="E93" s="365">
        <v>8.0670778300383184</v>
      </c>
      <c r="F93" s="365">
        <v>8.3512792779121039</v>
      </c>
      <c r="G93" s="365">
        <v>8.5701341084696896</v>
      </c>
      <c r="H93" s="365">
        <v>8.9608529557528787</v>
      </c>
      <c r="I93" s="365">
        <v>9.2401613371655955</v>
      </c>
      <c r="J93" s="363"/>
      <c r="K93" s="365">
        <v>1.896354685025825</v>
      </c>
      <c r="L93" s="343">
        <v>0.25822502890558574</v>
      </c>
    </row>
    <row r="94" spans="1:13" ht="14.25" x14ac:dyDescent="0.25">
      <c r="A94" s="344" t="s">
        <v>54</v>
      </c>
      <c r="B94" s="366">
        <v>23.460533364046761</v>
      </c>
      <c r="C94" s="370"/>
      <c r="D94" s="368">
        <v>24.675401873919782</v>
      </c>
      <c r="E94" s="369">
        <v>25.330581241877425</v>
      </c>
      <c r="F94" s="369">
        <v>26.008878224617614</v>
      </c>
      <c r="G94" s="369">
        <v>26.431141215257604</v>
      </c>
      <c r="H94" s="369">
        <v>27.451689638655356</v>
      </c>
      <c r="I94" s="369">
        <v>28.240925191340569</v>
      </c>
      <c r="J94" s="367"/>
      <c r="K94" s="369">
        <v>4.7803918272938084</v>
      </c>
      <c r="L94" s="349">
        <v>0.2037631350112335</v>
      </c>
    </row>
    <row r="95" spans="1:13" ht="14.25" x14ac:dyDescent="0.25">
      <c r="A95" s="315" t="s">
        <v>55</v>
      </c>
      <c r="B95" s="316">
        <v>38.289306244072009</v>
      </c>
      <c r="C95" s="367"/>
      <c r="D95" s="318">
        <v>40.439020418550001</v>
      </c>
      <c r="E95" s="319">
        <v>41.447836824095006</v>
      </c>
      <c r="F95" s="319">
        <v>43.481369882378999</v>
      </c>
      <c r="G95" s="319">
        <v>44.132568349154994</v>
      </c>
      <c r="H95" s="319">
        <v>45.076117809709999</v>
      </c>
      <c r="I95" s="319">
        <v>47.194367185680008</v>
      </c>
      <c r="J95" s="372"/>
      <c r="K95" s="319">
        <v>8.9050609416079993</v>
      </c>
      <c r="L95" s="321">
        <v>0.23257305538114026</v>
      </c>
    </row>
    <row r="96" spans="1:13" s="44" customFormat="1" ht="3.75" customHeight="1" x14ac:dyDescent="0.25">
      <c r="A96" s="146"/>
      <c r="B96" s="147"/>
      <c r="C96" s="147"/>
      <c r="D96" s="147"/>
      <c r="E96" s="147"/>
      <c r="F96" s="147"/>
      <c r="G96" s="147"/>
      <c r="H96" s="147"/>
      <c r="I96" s="147"/>
      <c r="J96" s="147"/>
      <c r="K96" s="147"/>
      <c r="L96" s="147"/>
      <c r="M96" s="40"/>
    </row>
    <row r="97" spans="1:13" ht="15" x14ac:dyDescent="0.25">
      <c r="A97" s="303" t="s">
        <v>127</v>
      </c>
      <c r="B97" s="325"/>
      <c r="C97" s="325"/>
      <c r="D97" s="325"/>
      <c r="E97" s="325"/>
      <c r="F97" s="325"/>
      <c r="G97" s="325"/>
      <c r="H97" s="325"/>
      <c r="I97" s="325"/>
      <c r="J97" s="325"/>
      <c r="K97" s="325"/>
      <c r="L97" s="325"/>
    </row>
    <row r="98" spans="1:13" ht="14.25" x14ac:dyDescent="0.25">
      <c r="A98" s="315" t="s">
        <v>51</v>
      </c>
      <c r="B98" s="316">
        <v>2.8675735328009995</v>
      </c>
      <c r="C98" s="370"/>
      <c r="D98" s="318">
        <v>3.3174373424909995</v>
      </c>
      <c r="E98" s="319">
        <v>3.6288275439840003</v>
      </c>
      <c r="F98" s="319">
        <v>3.9679687508070001</v>
      </c>
      <c r="G98" s="319">
        <v>4.2703270497719998</v>
      </c>
      <c r="H98" s="319">
        <v>4.476200466861</v>
      </c>
      <c r="I98" s="319">
        <v>4.7481778286819996</v>
      </c>
      <c r="J98" s="317"/>
      <c r="K98" s="319">
        <v>1.8806042958810001</v>
      </c>
      <c r="L98" s="321">
        <v>0.6558172874625664</v>
      </c>
    </row>
    <row r="99" spans="1:13" ht="14.25" x14ac:dyDescent="0.25">
      <c r="A99" s="315" t="s">
        <v>52</v>
      </c>
      <c r="B99" s="316">
        <v>2.33226737300871</v>
      </c>
      <c r="C99" s="370"/>
      <c r="D99" s="318">
        <v>2.72250843910125</v>
      </c>
      <c r="E99" s="319">
        <v>2.9679452780215505</v>
      </c>
      <c r="F99" s="319">
        <v>3.2148122814028501</v>
      </c>
      <c r="G99" s="319">
        <v>3.3677897994267609</v>
      </c>
      <c r="H99" s="319">
        <v>3.5543151613590296</v>
      </c>
      <c r="I99" s="319">
        <v>3.6270182189100897</v>
      </c>
      <c r="J99" s="317"/>
      <c r="K99" s="319">
        <v>1.2947508459013797</v>
      </c>
      <c r="L99" s="321">
        <v>0.55514683302845502</v>
      </c>
    </row>
    <row r="100" spans="1:13" ht="15" thickBot="1" x14ac:dyDescent="0.3">
      <c r="A100" s="338" t="s">
        <v>53</v>
      </c>
      <c r="B100" s="362">
        <v>1.1406338327235253</v>
      </c>
      <c r="C100" s="371"/>
      <c r="D100" s="364">
        <v>1.3566573975127554</v>
      </c>
      <c r="E100" s="365">
        <v>1.4911160968808095</v>
      </c>
      <c r="F100" s="365">
        <v>1.6275999692598582</v>
      </c>
      <c r="G100" s="365">
        <v>1.7288585433022208</v>
      </c>
      <c r="H100" s="365">
        <v>1.8233957459552921</v>
      </c>
      <c r="I100" s="365">
        <v>1.8790356037672806</v>
      </c>
      <c r="J100" s="363"/>
      <c r="K100" s="365">
        <v>0.73840177104375537</v>
      </c>
      <c r="L100" s="343">
        <v>0.64736092325146233</v>
      </c>
    </row>
    <row r="101" spans="1:13" ht="14.25" x14ac:dyDescent="0.25">
      <c r="A101" s="344" t="s">
        <v>54</v>
      </c>
      <c r="B101" s="366">
        <v>2.632865614506235</v>
      </c>
      <c r="C101" s="370"/>
      <c r="D101" s="368">
        <v>3.108815521797005</v>
      </c>
      <c r="E101" s="369">
        <v>3.3982163929143598</v>
      </c>
      <c r="F101" s="369">
        <v>3.6882375278987083</v>
      </c>
      <c r="G101" s="369">
        <v>3.9028949520139813</v>
      </c>
      <c r="H101" s="369">
        <v>4.1148025002513204</v>
      </c>
      <c r="I101" s="369">
        <v>4.2292830354293693</v>
      </c>
      <c r="J101" s="367"/>
      <c r="K101" s="369">
        <v>1.5964174209231343</v>
      </c>
      <c r="L101" s="349">
        <v>0.60634215894931831</v>
      </c>
    </row>
    <row r="102" spans="1:13" ht="14.25" x14ac:dyDescent="0.25">
      <c r="A102" s="315" t="s">
        <v>55</v>
      </c>
      <c r="B102" s="316">
        <v>3.7076091240269995</v>
      </c>
      <c r="C102" s="367"/>
      <c r="D102" s="318">
        <v>4.2877876573079998</v>
      </c>
      <c r="E102" s="319">
        <v>4.689672525972</v>
      </c>
      <c r="F102" s="319">
        <v>5.1221434735710014</v>
      </c>
      <c r="G102" s="319">
        <v>5.4640804404870007</v>
      </c>
      <c r="H102" s="319">
        <v>5.7391088739240015</v>
      </c>
      <c r="I102" s="319">
        <v>6.0249486159299996</v>
      </c>
      <c r="J102" s="317"/>
      <c r="K102" s="319">
        <v>2.3173394919030001</v>
      </c>
      <c r="L102" s="321">
        <v>0.62502259930411286</v>
      </c>
    </row>
    <row r="103" spans="1:13" s="44" customFormat="1" ht="3.75" customHeight="1" x14ac:dyDescent="0.25">
      <c r="A103" s="146"/>
      <c r="B103" s="147"/>
      <c r="C103" s="147"/>
      <c r="D103" s="147"/>
      <c r="E103" s="147"/>
      <c r="F103" s="147"/>
      <c r="G103" s="147"/>
      <c r="H103" s="147"/>
      <c r="I103" s="147"/>
      <c r="J103" s="147"/>
      <c r="K103" s="147"/>
      <c r="L103" s="147"/>
      <c r="M103" s="40"/>
    </row>
    <row r="104" spans="1:13" ht="15" x14ac:dyDescent="0.25">
      <c r="A104" s="303" t="s">
        <v>128</v>
      </c>
      <c r="B104" s="325"/>
      <c r="C104" s="325"/>
      <c r="D104" s="325"/>
      <c r="E104" s="325"/>
      <c r="F104" s="325"/>
      <c r="G104" s="325"/>
      <c r="H104" s="325"/>
      <c r="I104" s="325"/>
      <c r="J104" s="325"/>
      <c r="K104" s="325"/>
      <c r="L104" s="325"/>
    </row>
    <row r="105" spans="1:13" ht="14.25" x14ac:dyDescent="0.25">
      <c r="A105" s="315" t="s">
        <v>51</v>
      </c>
      <c r="B105" s="316">
        <v>1.7593644081000002</v>
      </c>
      <c r="C105" s="370"/>
      <c r="D105" s="318">
        <v>2.1399928266599999</v>
      </c>
      <c r="E105" s="319">
        <v>2.2278694552400005</v>
      </c>
      <c r="F105" s="319">
        <v>2.3774337329600002</v>
      </c>
      <c r="G105" s="319">
        <v>2.5317819246199993</v>
      </c>
      <c r="H105" s="319">
        <v>2.6672559445999999</v>
      </c>
      <c r="I105" s="319">
        <v>2.7843346351600009</v>
      </c>
      <c r="J105" s="317"/>
      <c r="K105" s="319">
        <v>1.0249702270600007</v>
      </c>
      <c r="L105" s="321">
        <v>0.58257983527523005</v>
      </c>
    </row>
    <row r="106" spans="1:13" ht="14.25" x14ac:dyDescent="0.25">
      <c r="A106" s="315" t="s">
        <v>52</v>
      </c>
      <c r="B106" s="316">
        <v>0.54800561496200006</v>
      </c>
      <c r="C106" s="370"/>
      <c r="D106" s="318">
        <v>0.60667942238539985</v>
      </c>
      <c r="E106" s="319">
        <v>0.62601678589060006</v>
      </c>
      <c r="F106" s="319">
        <v>0.65179510803419993</v>
      </c>
      <c r="G106" s="319">
        <v>0.66209486098079995</v>
      </c>
      <c r="H106" s="319">
        <v>0.69282924147579994</v>
      </c>
      <c r="I106" s="319">
        <v>0.71932310710000014</v>
      </c>
      <c r="J106" s="317"/>
      <c r="K106" s="319">
        <v>0.17131749213800007</v>
      </c>
      <c r="L106" s="321">
        <v>0.31261995764382744</v>
      </c>
    </row>
    <row r="107" spans="1:13" ht="15" thickBot="1" x14ac:dyDescent="0.3">
      <c r="A107" s="338" t="s">
        <v>53</v>
      </c>
      <c r="B107" s="362">
        <v>0.11976321500780007</v>
      </c>
      <c r="C107" s="371"/>
      <c r="D107" s="364">
        <v>0.13349468259400024</v>
      </c>
      <c r="E107" s="365">
        <v>0.13893182451200023</v>
      </c>
      <c r="F107" s="365">
        <v>0.14645355913499988</v>
      </c>
      <c r="G107" s="365">
        <v>0.15275269329839961</v>
      </c>
      <c r="H107" s="365">
        <v>0.16005212968679985</v>
      </c>
      <c r="I107" s="365">
        <v>0.16634390001579993</v>
      </c>
      <c r="J107" s="363"/>
      <c r="K107" s="365">
        <v>4.6580685007999861E-2</v>
      </c>
      <c r="L107" s="343">
        <v>0.38893983436371593</v>
      </c>
    </row>
    <row r="108" spans="1:13" ht="14.25" x14ac:dyDescent="0.25">
      <c r="A108" s="344" t="s">
        <v>54</v>
      </c>
      <c r="B108" s="366">
        <v>0.41917738530980009</v>
      </c>
      <c r="C108" s="370"/>
      <c r="D108" s="368">
        <v>0.46500729045940009</v>
      </c>
      <c r="E108" s="369">
        <v>0.47920944188260023</v>
      </c>
      <c r="F108" s="369">
        <v>0.49845045624919992</v>
      </c>
      <c r="G108" s="369">
        <v>0.5128654863591996</v>
      </c>
      <c r="H108" s="369">
        <v>0.53675868584259978</v>
      </c>
      <c r="I108" s="369">
        <v>0.55735366253579999</v>
      </c>
      <c r="J108" s="367"/>
      <c r="K108" s="369">
        <v>0.1381762772259999</v>
      </c>
      <c r="L108" s="349">
        <v>0.32963676493157762</v>
      </c>
    </row>
    <row r="109" spans="1:13" ht="14.25" x14ac:dyDescent="0.25">
      <c r="A109" s="373" t="s">
        <v>55</v>
      </c>
      <c r="B109" s="374">
        <v>2.0079558527599999</v>
      </c>
      <c r="C109" s="370"/>
      <c r="D109" s="375">
        <v>2.4151596411799998</v>
      </c>
      <c r="E109" s="376">
        <v>2.5136086237600006</v>
      </c>
      <c r="F109" s="376">
        <v>2.6772319438799999</v>
      </c>
      <c r="G109" s="376">
        <v>2.8337639925399993</v>
      </c>
      <c r="H109" s="376">
        <v>2.9833786299200002</v>
      </c>
      <c r="I109" s="376">
        <v>3.1126479797400002</v>
      </c>
      <c r="J109" s="377"/>
      <c r="K109" s="376">
        <v>1.1046921269800003</v>
      </c>
      <c r="L109" s="378">
        <v>0.55015757715069558</v>
      </c>
    </row>
    <row r="110" spans="1:13" x14ac:dyDescent="0.25">
      <c r="C110" s="379"/>
      <c r="D110" s="298"/>
      <c r="J110" s="379"/>
      <c r="L110" s="300"/>
    </row>
  </sheetData>
  <pageMargins left="0.23622047244094491" right="0.23622047244094491" top="0.74803149606299213" bottom="0.74803149606299213" header="0.31496062992125984" footer="0.31496062992125984"/>
  <pageSetup paperSize="9" scale="54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zoomScale="85" zoomScaleNormal="85" workbookViewId="0">
      <selection activeCell="C21" sqref="C21"/>
    </sheetView>
  </sheetViews>
  <sheetFormatPr baseColWidth="10" defaultColWidth="8.7109375" defaultRowHeight="15" x14ac:dyDescent="0.25"/>
  <cols>
    <col min="1" max="1" width="17.140625" style="7" customWidth="1"/>
    <col min="2" max="2" width="23.140625" style="7" customWidth="1"/>
    <col min="3" max="3" width="16.7109375" style="7" customWidth="1"/>
    <col min="4" max="4" width="13.140625" style="7" customWidth="1"/>
    <col min="5" max="9" width="12.28515625" style="7" bestFit="1" customWidth="1"/>
    <col min="10" max="10" width="12" style="7" bestFit="1" customWidth="1"/>
    <col min="11" max="11" width="10.85546875" style="7" customWidth="1"/>
  </cols>
  <sheetData>
    <row r="1" spans="1:14" x14ac:dyDescent="0.25">
      <c r="A1" s="2" t="s">
        <v>90</v>
      </c>
      <c r="B1" s="2" t="s">
        <v>91</v>
      </c>
      <c r="C1" s="2" t="s">
        <v>92</v>
      </c>
      <c r="D1" s="2">
        <v>2020</v>
      </c>
      <c r="E1" s="2">
        <v>2025</v>
      </c>
      <c r="F1" s="2">
        <v>2030</v>
      </c>
      <c r="G1" s="2">
        <v>2035</v>
      </c>
      <c r="H1" s="2">
        <v>2040</v>
      </c>
      <c r="I1" s="2">
        <v>2045</v>
      </c>
      <c r="J1" s="2">
        <v>2050</v>
      </c>
      <c r="K1" s="2" t="s">
        <v>3</v>
      </c>
    </row>
    <row r="2" spans="1:14" x14ac:dyDescent="0.25">
      <c r="A2" s="3">
        <v>1</v>
      </c>
      <c r="B2" s="2" t="s">
        <v>4</v>
      </c>
      <c r="C2" s="6">
        <v>1517244.9999999984</v>
      </c>
      <c r="D2" s="6">
        <v>1553584</v>
      </c>
      <c r="E2" s="6">
        <v>1639077</v>
      </c>
      <c r="F2" s="6">
        <v>1729056</v>
      </c>
      <c r="G2" s="6">
        <v>1812042</v>
      </c>
      <c r="H2" s="6">
        <v>1880458</v>
      </c>
      <c r="I2" s="6">
        <v>1942214</v>
      </c>
      <c r="J2" s="6">
        <v>2002803</v>
      </c>
      <c r="K2" s="20">
        <f>J2/C2-1</f>
        <v>0.32002609993771758</v>
      </c>
    </row>
    <row r="3" spans="1:14" x14ac:dyDescent="0.25">
      <c r="A3" s="3">
        <v>2</v>
      </c>
      <c r="B3" s="2" t="s">
        <v>5</v>
      </c>
      <c r="C3" s="6">
        <v>1037322.9999999993</v>
      </c>
      <c r="D3" s="6">
        <v>1046310</v>
      </c>
      <c r="E3" s="6">
        <v>1075685</v>
      </c>
      <c r="F3" s="6">
        <v>1103969</v>
      </c>
      <c r="G3" s="6">
        <v>1124956</v>
      </c>
      <c r="H3" s="6">
        <v>1135906</v>
      </c>
      <c r="I3" s="6">
        <v>1142126</v>
      </c>
      <c r="J3" s="6">
        <v>1147035</v>
      </c>
      <c r="K3" s="20">
        <f t="shared" ref="K3:K28" si="0">J3/C3-1</f>
        <v>0.10576454971113214</v>
      </c>
      <c r="N3" s="8"/>
    </row>
    <row r="4" spans="1:14" x14ac:dyDescent="0.25">
      <c r="A4" s="3">
        <v>3</v>
      </c>
      <c r="B4" s="2" t="s">
        <v>6</v>
      </c>
      <c r="C4" s="6">
        <v>409610.00000000017</v>
      </c>
      <c r="D4" s="6">
        <v>416334</v>
      </c>
      <c r="E4" s="6">
        <v>434102</v>
      </c>
      <c r="F4" s="6">
        <v>452002</v>
      </c>
      <c r="G4" s="6">
        <v>466880</v>
      </c>
      <c r="H4" s="6">
        <v>476902</v>
      </c>
      <c r="I4" s="6">
        <v>484224</v>
      </c>
      <c r="J4" s="6">
        <v>490320</v>
      </c>
      <c r="K4" s="20">
        <f t="shared" si="0"/>
        <v>0.19704108786406538</v>
      </c>
      <c r="N4" s="8"/>
    </row>
    <row r="5" spans="1:14" x14ac:dyDescent="0.25">
      <c r="A5" s="3">
        <v>4</v>
      </c>
      <c r="B5" s="2" t="s">
        <v>7</v>
      </c>
      <c r="C5" s="6">
        <v>36684.000000000015</v>
      </c>
      <c r="D5" s="6">
        <v>37010</v>
      </c>
      <c r="E5" s="6">
        <v>38509</v>
      </c>
      <c r="F5" s="6">
        <v>39942</v>
      </c>
      <c r="G5" s="6">
        <v>40865</v>
      </c>
      <c r="H5" s="6">
        <v>41073</v>
      </c>
      <c r="I5" s="6">
        <v>40942</v>
      </c>
      <c r="J5" s="6">
        <v>40773</v>
      </c>
      <c r="K5" s="20">
        <f t="shared" si="0"/>
        <v>0.11146548904154363</v>
      </c>
      <c r="N5" s="8"/>
    </row>
    <row r="6" spans="1:14" x14ac:dyDescent="0.25">
      <c r="A6" s="3">
        <v>5</v>
      </c>
      <c r="B6" s="2" t="s">
        <v>8</v>
      </c>
      <c r="C6" s="6">
        <v>158315.99999999997</v>
      </c>
      <c r="D6" s="6">
        <v>162637</v>
      </c>
      <c r="E6" s="6">
        <v>171276</v>
      </c>
      <c r="F6" s="6">
        <v>179674</v>
      </c>
      <c r="G6" s="6">
        <v>186409</v>
      </c>
      <c r="H6" s="6">
        <v>190717</v>
      </c>
      <c r="I6" s="6">
        <v>193684</v>
      </c>
      <c r="J6" s="6">
        <v>196054</v>
      </c>
      <c r="K6" s="20">
        <f t="shared" si="0"/>
        <v>0.23837135854872549</v>
      </c>
      <c r="N6" s="8"/>
    </row>
    <row r="7" spans="1:14" x14ac:dyDescent="0.25">
      <c r="A7" s="3">
        <v>6</v>
      </c>
      <c r="B7" s="2" t="s">
        <v>9</v>
      </c>
      <c r="C7" s="6">
        <v>37903.999999999993</v>
      </c>
      <c r="D7" s="6">
        <v>38371</v>
      </c>
      <c r="E7" s="6">
        <v>39731</v>
      </c>
      <c r="F7" s="6">
        <v>41019</v>
      </c>
      <c r="G7" s="6">
        <v>42075</v>
      </c>
      <c r="H7" s="6">
        <v>42873</v>
      </c>
      <c r="I7" s="6">
        <v>43504</v>
      </c>
      <c r="J7" s="6">
        <v>44040</v>
      </c>
      <c r="K7" s="20">
        <f t="shared" si="0"/>
        <v>0.16188265090755616</v>
      </c>
      <c r="N7" s="8"/>
    </row>
    <row r="8" spans="1:14" x14ac:dyDescent="0.25">
      <c r="A8" s="3">
        <v>7</v>
      </c>
      <c r="B8" s="2" t="s">
        <v>10</v>
      </c>
      <c r="C8" s="6">
        <v>43293.999999999978</v>
      </c>
      <c r="D8" s="6">
        <v>43862</v>
      </c>
      <c r="E8" s="6">
        <v>45447</v>
      </c>
      <c r="F8" s="6">
        <v>46874</v>
      </c>
      <c r="G8" s="6">
        <v>47847</v>
      </c>
      <c r="H8" s="6">
        <v>48330</v>
      </c>
      <c r="I8" s="6">
        <v>48564</v>
      </c>
      <c r="J8" s="6">
        <v>48709</v>
      </c>
      <c r="K8" s="20">
        <f t="shared" si="0"/>
        <v>0.12507506813877267</v>
      </c>
      <c r="N8" s="8"/>
    </row>
    <row r="9" spans="1:14" x14ac:dyDescent="0.25">
      <c r="A9" s="3">
        <v>8</v>
      </c>
      <c r="B9" s="2" t="s">
        <v>11</v>
      </c>
      <c r="C9" s="6">
        <v>40674.999999999993</v>
      </c>
      <c r="D9" s="6">
        <v>40739</v>
      </c>
      <c r="E9" s="6">
        <v>41673</v>
      </c>
      <c r="F9" s="6">
        <v>42636</v>
      </c>
      <c r="G9" s="6">
        <v>43300</v>
      </c>
      <c r="H9" s="6">
        <v>43396</v>
      </c>
      <c r="I9" s="6">
        <v>43189</v>
      </c>
      <c r="J9" s="6">
        <v>42936</v>
      </c>
      <c r="K9" s="20">
        <f t="shared" si="0"/>
        <v>5.558696988322076E-2</v>
      </c>
      <c r="N9" s="8"/>
    </row>
    <row r="10" spans="1:14" x14ac:dyDescent="0.25">
      <c r="A10" s="3">
        <v>9</v>
      </c>
      <c r="B10" s="2" t="s">
        <v>12</v>
      </c>
      <c r="C10" s="6">
        <v>127202.99999999996</v>
      </c>
      <c r="D10" s="6">
        <v>130235</v>
      </c>
      <c r="E10" s="6">
        <v>138686</v>
      </c>
      <c r="F10" s="6">
        <v>146899</v>
      </c>
      <c r="G10" s="6">
        <v>154068</v>
      </c>
      <c r="H10" s="6">
        <v>159767</v>
      </c>
      <c r="I10" s="6">
        <v>164691</v>
      </c>
      <c r="J10" s="6">
        <v>169238</v>
      </c>
      <c r="K10" s="20">
        <f t="shared" si="0"/>
        <v>0.33045604270339579</v>
      </c>
      <c r="N10" s="8"/>
    </row>
    <row r="11" spans="1:14" x14ac:dyDescent="0.25">
      <c r="A11" s="3">
        <v>10</v>
      </c>
      <c r="B11" s="2" t="s">
        <v>13</v>
      </c>
      <c r="C11" s="6">
        <v>316962.00000000006</v>
      </c>
      <c r="D11" s="6">
        <v>325164</v>
      </c>
      <c r="E11" s="6">
        <v>340367</v>
      </c>
      <c r="F11" s="6">
        <v>353590</v>
      </c>
      <c r="G11" s="6">
        <v>364820</v>
      </c>
      <c r="H11" s="6">
        <v>374225</v>
      </c>
      <c r="I11" s="6">
        <v>382422</v>
      </c>
      <c r="J11" s="6">
        <v>389830</v>
      </c>
      <c r="K11" s="20">
        <f t="shared" si="0"/>
        <v>0.22989506628554812</v>
      </c>
      <c r="N11" s="8"/>
    </row>
    <row r="12" spans="1:14" x14ac:dyDescent="0.25">
      <c r="A12" s="3">
        <v>11</v>
      </c>
      <c r="B12" s="2" t="s">
        <v>14</v>
      </c>
      <c r="C12" s="6">
        <v>274133.00000000017</v>
      </c>
      <c r="D12" s="6">
        <v>278325</v>
      </c>
      <c r="E12" s="6">
        <v>292071</v>
      </c>
      <c r="F12" s="6">
        <v>306208</v>
      </c>
      <c r="G12" s="6">
        <v>317914</v>
      </c>
      <c r="H12" s="6">
        <v>325634</v>
      </c>
      <c r="I12" s="6">
        <v>331431</v>
      </c>
      <c r="J12" s="6">
        <v>336636</v>
      </c>
      <c r="K12" s="20">
        <f t="shared" si="0"/>
        <v>0.22800246595630513</v>
      </c>
      <c r="N12" s="8"/>
    </row>
    <row r="13" spans="1:14" x14ac:dyDescent="0.25">
      <c r="A13" s="3">
        <v>12</v>
      </c>
      <c r="B13" s="2" t="s">
        <v>15</v>
      </c>
      <c r="C13" s="6">
        <v>196863.00000000003</v>
      </c>
      <c r="D13" s="6">
        <v>196622</v>
      </c>
      <c r="E13" s="6">
        <v>201929</v>
      </c>
      <c r="F13" s="6">
        <v>207845</v>
      </c>
      <c r="G13" s="6">
        <v>212480</v>
      </c>
      <c r="H13" s="6">
        <v>214400</v>
      </c>
      <c r="I13" s="6">
        <v>214899</v>
      </c>
      <c r="J13" s="6">
        <v>215032</v>
      </c>
      <c r="K13" s="20">
        <f t="shared" si="0"/>
        <v>9.2292609581282159E-2</v>
      </c>
      <c r="N13" s="8"/>
    </row>
    <row r="14" spans="1:14" x14ac:dyDescent="0.25">
      <c r="A14" s="3">
        <v>13</v>
      </c>
      <c r="B14" s="2" t="s">
        <v>16</v>
      </c>
      <c r="C14" s="6">
        <v>288691.00000000017</v>
      </c>
      <c r="D14" s="6">
        <v>291277</v>
      </c>
      <c r="E14" s="6">
        <v>298944</v>
      </c>
      <c r="F14" s="6">
        <v>306101</v>
      </c>
      <c r="G14" s="6">
        <v>311612</v>
      </c>
      <c r="H14" s="6">
        <v>314804</v>
      </c>
      <c r="I14" s="6">
        <v>316707</v>
      </c>
      <c r="J14" s="6">
        <v>318167</v>
      </c>
      <c r="K14" s="20">
        <f t="shared" si="0"/>
        <v>0.10210224773200349</v>
      </c>
      <c r="N14" s="8"/>
    </row>
    <row r="15" spans="1:14" x14ac:dyDescent="0.25">
      <c r="A15" s="3">
        <v>14</v>
      </c>
      <c r="B15" s="2" t="s">
        <v>17</v>
      </c>
      <c r="C15" s="6">
        <v>83531</v>
      </c>
      <c r="D15" s="6">
        <v>83560</v>
      </c>
      <c r="E15" s="6">
        <v>87673</v>
      </c>
      <c r="F15" s="6">
        <v>91856</v>
      </c>
      <c r="G15" s="6">
        <v>95857</v>
      </c>
      <c r="H15" s="6">
        <v>99532</v>
      </c>
      <c r="I15" s="6">
        <v>103027</v>
      </c>
      <c r="J15" s="6">
        <v>106385</v>
      </c>
      <c r="K15" s="20">
        <f t="shared" si="0"/>
        <v>0.27359902311716611</v>
      </c>
      <c r="N15" s="8"/>
    </row>
    <row r="16" spans="1:14" x14ac:dyDescent="0.25">
      <c r="A16" s="3">
        <v>15</v>
      </c>
      <c r="B16" s="2" t="s">
        <v>18</v>
      </c>
      <c r="C16" s="6">
        <v>55348</v>
      </c>
      <c r="D16" s="6">
        <v>55736</v>
      </c>
      <c r="E16" s="6">
        <v>57148</v>
      </c>
      <c r="F16" s="6">
        <v>58530</v>
      </c>
      <c r="G16" s="6">
        <v>59776</v>
      </c>
      <c r="H16" s="6">
        <v>60876</v>
      </c>
      <c r="I16" s="6">
        <v>61865</v>
      </c>
      <c r="J16" s="6">
        <v>62851</v>
      </c>
      <c r="K16" s="20">
        <f t="shared" si="0"/>
        <v>0.13556045385560456</v>
      </c>
      <c r="N16" s="8"/>
    </row>
    <row r="17" spans="1:14" x14ac:dyDescent="0.25">
      <c r="A17" s="3">
        <v>16</v>
      </c>
      <c r="B17" s="2" t="s">
        <v>19</v>
      </c>
      <c r="C17" s="6">
        <v>16176</v>
      </c>
      <c r="D17" s="6">
        <v>16343</v>
      </c>
      <c r="E17" s="6">
        <v>16888</v>
      </c>
      <c r="F17" s="6">
        <v>17424</v>
      </c>
      <c r="G17" s="6">
        <v>17972</v>
      </c>
      <c r="H17" s="6">
        <v>18544</v>
      </c>
      <c r="I17" s="6">
        <v>19128</v>
      </c>
      <c r="J17" s="6">
        <v>19696</v>
      </c>
      <c r="K17" s="20">
        <f t="shared" si="0"/>
        <v>0.21760633036597432</v>
      </c>
      <c r="N17" s="8"/>
    </row>
    <row r="18" spans="1:14" x14ac:dyDescent="0.25">
      <c r="A18" s="3">
        <v>17</v>
      </c>
      <c r="B18" s="2" t="s">
        <v>20</v>
      </c>
      <c r="C18" s="6">
        <v>545662.99999999965</v>
      </c>
      <c r="D18" s="6">
        <v>516722</v>
      </c>
      <c r="E18" s="6">
        <v>539609</v>
      </c>
      <c r="F18" s="6">
        <v>561953</v>
      </c>
      <c r="G18" s="6">
        <v>583635</v>
      </c>
      <c r="H18" s="6">
        <v>605226</v>
      </c>
      <c r="I18" s="6">
        <v>626596</v>
      </c>
      <c r="J18" s="6">
        <v>647374</v>
      </c>
      <c r="K18" s="20">
        <f t="shared" si="0"/>
        <v>0.1863989312084573</v>
      </c>
      <c r="N18" s="8"/>
    </row>
    <row r="19" spans="1:14" x14ac:dyDescent="0.25">
      <c r="A19" s="3">
        <v>18</v>
      </c>
      <c r="B19" s="2" t="s">
        <v>21</v>
      </c>
      <c r="C19" s="6">
        <v>205136.00000000003</v>
      </c>
      <c r="D19" s="6">
        <v>198899</v>
      </c>
      <c r="E19" s="6">
        <v>200045</v>
      </c>
      <c r="F19" s="6">
        <v>200468</v>
      </c>
      <c r="G19" s="6">
        <v>199591</v>
      </c>
      <c r="H19" s="6">
        <v>197367</v>
      </c>
      <c r="I19" s="6">
        <v>194294</v>
      </c>
      <c r="J19" s="6">
        <v>190721</v>
      </c>
      <c r="K19" s="20">
        <f t="shared" si="0"/>
        <v>-7.0270454722720643E-2</v>
      </c>
      <c r="N19" s="8"/>
    </row>
    <row r="20" spans="1:14" x14ac:dyDescent="0.25">
      <c r="A20" s="3">
        <v>19</v>
      </c>
      <c r="B20" s="2" t="s">
        <v>22</v>
      </c>
      <c r="C20" s="6">
        <v>675805.99999999965</v>
      </c>
      <c r="D20" s="6">
        <v>695331</v>
      </c>
      <c r="E20" s="6">
        <v>738604</v>
      </c>
      <c r="F20" s="6">
        <v>781640</v>
      </c>
      <c r="G20" s="6">
        <v>820119</v>
      </c>
      <c r="H20" s="6">
        <v>851711</v>
      </c>
      <c r="I20" s="6">
        <v>879442</v>
      </c>
      <c r="J20" s="6">
        <v>905247</v>
      </c>
      <c r="K20" s="20">
        <f t="shared" si="0"/>
        <v>0.33950719585206479</v>
      </c>
      <c r="N20" s="8"/>
    </row>
    <row r="21" spans="1:14" x14ac:dyDescent="0.25">
      <c r="A21" s="3">
        <v>20</v>
      </c>
      <c r="B21" s="2" t="s">
        <v>23</v>
      </c>
      <c r="C21" s="6">
        <v>275561.99999999988</v>
      </c>
      <c r="D21" s="6">
        <v>282871</v>
      </c>
      <c r="E21" s="6">
        <v>298850</v>
      </c>
      <c r="F21" s="6">
        <v>313889</v>
      </c>
      <c r="G21" s="6">
        <v>326537</v>
      </c>
      <c r="H21" s="6">
        <v>336152</v>
      </c>
      <c r="I21" s="6">
        <v>343855</v>
      </c>
      <c r="J21" s="6">
        <v>350504</v>
      </c>
      <c r="K21" s="20">
        <f t="shared" si="0"/>
        <v>0.27196057511558247</v>
      </c>
      <c r="N21" s="8"/>
    </row>
    <row r="22" spans="1:14" x14ac:dyDescent="0.25">
      <c r="A22" s="3">
        <v>21</v>
      </c>
      <c r="B22" s="2" t="s">
        <v>24</v>
      </c>
      <c r="C22" s="6">
        <v>358814.99999999959</v>
      </c>
      <c r="D22" s="6">
        <v>353324</v>
      </c>
      <c r="E22" s="6">
        <v>353047</v>
      </c>
      <c r="F22" s="6">
        <v>352594</v>
      </c>
      <c r="G22" s="6">
        <v>350634</v>
      </c>
      <c r="H22" s="6">
        <v>346498</v>
      </c>
      <c r="I22" s="6">
        <v>341246</v>
      </c>
      <c r="J22" s="6">
        <v>335193</v>
      </c>
      <c r="K22" s="20">
        <f t="shared" si="0"/>
        <v>-6.5833368170225892E-2</v>
      </c>
      <c r="N22" s="8"/>
    </row>
    <row r="23" spans="1:14" x14ac:dyDescent="0.25">
      <c r="A23" s="3">
        <v>22</v>
      </c>
      <c r="B23" s="2" t="s">
        <v>25</v>
      </c>
      <c r="C23" s="6">
        <v>802428.00000000035</v>
      </c>
      <c r="D23" s="6">
        <v>815575</v>
      </c>
      <c r="E23" s="6">
        <v>859458</v>
      </c>
      <c r="F23" s="6">
        <v>906728</v>
      </c>
      <c r="G23" s="6">
        <v>951289</v>
      </c>
      <c r="H23" s="6">
        <v>989228</v>
      </c>
      <c r="I23" s="6">
        <v>1023943</v>
      </c>
      <c r="J23" s="6">
        <v>1057799</v>
      </c>
      <c r="K23" s="20">
        <f t="shared" si="0"/>
        <v>0.31824786772146485</v>
      </c>
      <c r="N23" s="8"/>
    </row>
    <row r="24" spans="1:14" x14ac:dyDescent="0.25">
      <c r="A24" s="3">
        <v>23</v>
      </c>
      <c r="B24" s="2" t="s">
        <v>26</v>
      </c>
      <c r="C24" s="6">
        <v>349134</v>
      </c>
      <c r="D24" s="6">
        <v>349204</v>
      </c>
      <c r="E24" s="6">
        <v>361933</v>
      </c>
      <c r="F24" s="6">
        <v>373702</v>
      </c>
      <c r="G24" s="6">
        <v>383249</v>
      </c>
      <c r="H24" s="6">
        <v>390167</v>
      </c>
      <c r="I24" s="6">
        <v>395586</v>
      </c>
      <c r="J24" s="6">
        <v>400140</v>
      </c>
      <c r="K24" s="20">
        <f t="shared" si="0"/>
        <v>0.14609290415714304</v>
      </c>
      <c r="N24" s="8"/>
    </row>
    <row r="25" spans="1:14" x14ac:dyDescent="0.25">
      <c r="A25" s="3">
        <v>24</v>
      </c>
      <c r="B25" s="2" t="s">
        <v>27</v>
      </c>
      <c r="C25" s="6">
        <v>179123</v>
      </c>
      <c r="D25" s="6">
        <v>177336</v>
      </c>
      <c r="E25" s="6">
        <v>178736</v>
      </c>
      <c r="F25" s="6">
        <v>180117</v>
      </c>
      <c r="G25" s="6">
        <v>181191</v>
      </c>
      <c r="H25" s="6">
        <v>181671</v>
      </c>
      <c r="I25" s="6">
        <v>181623</v>
      </c>
      <c r="J25" s="6">
        <v>181181</v>
      </c>
      <c r="K25" s="20">
        <f t="shared" si="0"/>
        <v>1.1489311813669856E-2</v>
      </c>
      <c r="N25" s="8"/>
    </row>
    <row r="26" spans="1:14" x14ac:dyDescent="0.25">
      <c r="A26" s="3">
        <v>25</v>
      </c>
      <c r="B26" s="2" t="s">
        <v>28</v>
      </c>
      <c r="C26" s="6">
        <v>498964.99999999988</v>
      </c>
      <c r="D26" s="6">
        <v>509072</v>
      </c>
      <c r="E26" s="6">
        <v>533851</v>
      </c>
      <c r="F26" s="6">
        <v>559630</v>
      </c>
      <c r="G26" s="6">
        <v>585815</v>
      </c>
      <c r="H26" s="6">
        <v>611926</v>
      </c>
      <c r="I26" s="6">
        <v>637932</v>
      </c>
      <c r="J26" s="6">
        <v>663835</v>
      </c>
      <c r="K26" s="20">
        <f t="shared" si="0"/>
        <v>0.33042397763370213</v>
      </c>
      <c r="N26" s="8"/>
    </row>
    <row r="27" spans="1:14" x14ac:dyDescent="0.25">
      <c r="A27" s="3">
        <v>26</v>
      </c>
      <c r="B27" s="2" t="s">
        <v>29</v>
      </c>
      <c r="C27" s="6">
        <v>73553.999999999971</v>
      </c>
      <c r="D27" s="6">
        <v>73772</v>
      </c>
      <c r="E27" s="6">
        <v>74998</v>
      </c>
      <c r="F27" s="6">
        <v>76456</v>
      </c>
      <c r="G27" s="6">
        <v>77569</v>
      </c>
      <c r="H27" s="6">
        <v>78029</v>
      </c>
      <c r="I27" s="6">
        <v>78135</v>
      </c>
      <c r="J27" s="6">
        <v>78122</v>
      </c>
      <c r="K27" s="20">
        <f t="shared" si="0"/>
        <v>6.2104032411562038E-2</v>
      </c>
      <c r="N27" s="8"/>
    </row>
    <row r="28" spans="1:14" x14ac:dyDescent="0.25">
      <c r="A28" s="2"/>
      <c r="B28" s="2"/>
      <c r="C28" s="6">
        <f>SUM(C2:C27)</f>
        <v>8604143.9999999981</v>
      </c>
      <c r="D28" s="6">
        <f t="shared" ref="D28:J28" si="1">SUM(D2:D27)</f>
        <v>8688215</v>
      </c>
      <c r="E28" s="6">
        <f t="shared" si="1"/>
        <v>9058337</v>
      </c>
      <c r="F28" s="6">
        <f t="shared" si="1"/>
        <v>9430802</v>
      </c>
      <c r="G28" s="6">
        <f t="shared" si="1"/>
        <v>9758502</v>
      </c>
      <c r="H28" s="6">
        <f t="shared" si="1"/>
        <v>10015412</v>
      </c>
      <c r="I28" s="6">
        <f t="shared" si="1"/>
        <v>10235269</v>
      </c>
      <c r="J28" s="6">
        <f t="shared" si="1"/>
        <v>10440621</v>
      </c>
      <c r="K28" s="20">
        <f t="shared" si="0"/>
        <v>0.21344098843534032</v>
      </c>
      <c r="N28" s="8"/>
    </row>
    <row r="29" spans="1:14" x14ac:dyDescent="0.25">
      <c r="A29" s="2"/>
      <c r="B29" s="2"/>
      <c r="C29" s="2"/>
      <c r="D29" s="21"/>
      <c r="E29" s="21">
        <f>E28/D28-1</f>
        <v>4.2600465112799357E-2</v>
      </c>
      <c r="F29" s="21">
        <f t="shared" ref="F29:J29" si="2">F28/E28-1</f>
        <v>4.1118474616256728E-2</v>
      </c>
      <c r="G29" s="21">
        <f t="shared" si="2"/>
        <v>3.4747840109462524E-2</v>
      </c>
      <c r="H29" s="21">
        <f t="shared" si="2"/>
        <v>2.6326786631800658E-2</v>
      </c>
      <c r="I29" s="21">
        <f t="shared" si="2"/>
        <v>2.1951867781375256E-2</v>
      </c>
      <c r="J29" s="21">
        <f t="shared" si="2"/>
        <v>2.0063175672276001E-2</v>
      </c>
      <c r="K29" s="3"/>
      <c r="N29" s="8"/>
    </row>
  </sheetData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zoomScale="85" zoomScaleNormal="85" workbookViewId="0">
      <selection activeCell="D2" sqref="D2"/>
    </sheetView>
  </sheetViews>
  <sheetFormatPr baseColWidth="10" defaultColWidth="11.42578125" defaultRowHeight="15" x14ac:dyDescent="0.25"/>
  <cols>
    <col min="1" max="1" width="20.7109375" customWidth="1"/>
    <col min="2" max="2" width="17.42578125" customWidth="1"/>
    <col min="3" max="3" width="18" customWidth="1"/>
    <col min="4" max="5" width="20.7109375" customWidth="1"/>
    <col min="6" max="6" width="12.5703125" style="2" customWidth="1"/>
    <col min="7" max="7" width="17.140625" style="2" customWidth="1"/>
    <col min="8" max="8" width="23" style="2" customWidth="1"/>
    <col min="9" max="9" width="24.28515625" style="2" customWidth="1"/>
    <col min="10" max="10" width="13.85546875" style="2" customWidth="1"/>
    <col min="11" max="11" width="15" style="2" customWidth="1"/>
    <col min="12" max="12" width="26.85546875" style="2" customWidth="1"/>
  </cols>
  <sheetData>
    <row r="1" spans="1:12" s="1" customFormat="1" ht="33" customHeight="1" x14ac:dyDescent="0.25">
      <c r="A1" s="9"/>
      <c r="B1" s="10" t="s">
        <v>42</v>
      </c>
      <c r="C1" s="10" t="s">
        <v>43</v>
      </c>
      <c r="D1" s="11" t="s">
        <v>44</v>
      </c>
      <c r="E1" s="11" t="s">
        <v>45</v>
      </c>
      <c r="F1" s="4"/>
      <c r="G1" s="4"/>
      <c r="H1" s="4"/>
      <c r="I1" s="4"/>
      <c r="J1" s="4"/>
      <c r="K1" s="4"/>
      <c r="L1" s="4"/>
    </row>
    <row r="2" spans="1:12" ht="20.100000000000001" customHeight="1" x14ac:dyDescent="0.25">
      <c r="A2" s="12" t="s">
        <v>30</v>
      </c>
      <c r="B2" s="13">
        <v>8604144</v>
      </c>
      <c r="C2" s="13">
        <v>32270748.840000004</v>
      </c>
      <c r="D2" s="14">
        <f t="shared" ref="D2:D26" si="0">C2/B2</f>
        <v>3.7506053873575342</v>
      </c>
      <c r="E2" s="19"/>
    </row>
    <row r="3" spans="1:12" ht="20.100000000000001" customHeight="1" x14ac:dyDescent="0.25">
      <c r="A3" s="23" t="s">
        <v>56</v>
      </c>
      <c r="B3" s="13">
        <v>9091503</v>
      </c>
      <c r="C3" s="13">
        <v>33638545.305999994</v>
      </c>
      <c r="D3" s="14">
        <f t="shared" si="0"/>
        <v>3.6999982627734922</v>
      </c>
      <c r="E3" s="32">
        <f>D3/$D$2*100</f>
        <v>98.650694505089035</v>
      </c>
    </row>
    <row r="4" spans="1:12" ht="20.100000000000001" customHeight="1" x14ac:dyDescent="0.25">
      <c r="A4" s="23" t="s">
        <v>57</v>
      </c>
      <c r="B4" s="13">
        <v>9465712</v>
      </c>
      <c r="C4" s="13">
        <v>34875893.550999999</v>
      </c>
      <c r="D4" s="14">
        <f t="shared" si="0"/>
        <v>3.6844448205269713</v>
      </c>
      <c r="E4" s="32">
        <f t="shared" ref="E4:E26" si="1">D4/$D$2*100</f>
        <v>98.236002991581685</v>
      </c>
    </row>
    <row r="5" spans="1:12" ht="20.100000000000001" customHeight="1" x14ac:dyDescent="0.25">
      <c r="A5" s="23" t="s">
        <v>58</v>
      </c>
      <c r="B5" s="13">
        <v>9794991</v>
      </c>
      <c r="C5" s="13">
        <v>36044106.695</v>
      </c>
      <c r="D5" s="14">
        <f t="shared" si="0"/>
        <v>3.6798509253352045</v>
      </c>
      <c r="E5" s="32">
        <f t="shared" si="1"/>
        <v>98.113518893221155</v>
      </c>
      <c r="G5" s="5"/>
      <c r="H5" s="5"/>
    </row>
    <row r="6" spans="1:12" ht="20.100000000000001" customHeight="1" x14ac:dyDescent="0.25">
      <c r="A6" s="23" t="s">
        <v>59</v>
      </c>
      <c r="B6" s="13">
        <v>10052014</v>
      </c>
      <c r="C6" s="13">
        <v>36882185.588</v>
      </c>
      <c r="D6" s="14">
        <f t="shared" si="0"/>
        <v>3.6691339255993873</v>
      </c>
      <c r="E6" s="32">
        <f t="shared" si="1"/>
        <v>97.827778362587296</v>
      </c>
    </row>
    <row r="7" spans="1:12" ht="20.100000000000001" customHeight="1" x14ac:dyDescent="0.25">
      <c r="A7" s="23" t="s">
        <v>60</v>
      </c>
      <c r="B7" s="13">
        <v>10272039</v>
      </c>
      <c r="C7" s="13">
        <v>37658570.497999996</v>
      </c>
      <c r="D7" s="14">
        <f t="shared" si="0"/>
        <v>3.6661241743727797</v>
      </c>
      <c r="E7" s="32">
        <f t="shared" si="1"/>
        <v>97.747531284695484</v>
      </c>
    </row>
    <row r="8" spans="1:12" ht="20.100000000000001" customHeight="1" x14ac:dyDescent="0.25">
      <c r="A8" s="23" t="s">
        <v>61</v>
      </c>
      <c r="B8" s="13">
        <v>10478906</v>
      </c>
      <c r="C8" s="13">
        <v>38248023.996999994</v>
      </c>
      <c r="D8" s="14">
        <f t="shared" si="0"/>
        <v>3.6500016315634469</v>
      </c>
      <c r="E8" s="32">
        <f t="shared" si="1"/>
        <v>97.317666205749063</v>
      </c>
    </row>
    <row r="9" spans="1:12" ht="20.100000000000001" customHeight="1" x14ac:dyDescent="0.25">
      <c r="A9" s="24" t="s">
        <v>74</v>
      </c>
      <c r="B9" s="13">
        <v>9091758</v>
      </c>
      <c r="C9" s="13">
        <v>34297833.999000005</v>
      </c>
      <c r="D9" s="14">
        <f t="shared" si="0"/>
        <v>3.7724094722934778</v>
      </c>
      <c r="E9" s="32">
        <f t="shared" si="1"/>
        <v>100.58134841403046</v>
      </c>
    </row>
    <row r="10" spans="1:12" ht="20.100000000000001" customHeight="1" x14ac:dyDescent="0.25">
      <c r="A10" s="24" t="s">
        <v>75</v>
      </c>
      <c r="B10" s="13">
        <v>9467022</v>
      </c>
      <c r="C10" s="13">
        <v>35727864.458999999</v>
      </c>
      <c r="D10" s="14">
        <f t="shared" si="0"/>
        <v>3.7739285341261484</v>
      </c>
      <c r="E10" s="32">
        <f t="shared" si="1"/>
        <v>100.62185019109799</v>
      </c>
    </row>
    <row r="11" spans="1:12" ht="20.100000000000001" customHeight="1" x14ac:dyDescent="0.25">
      <c r="A11" s="24" t="s">
        <v>76</v>
      </c>
      <c r="B11" s="13">
        <v>9796873</v>
      </c>
      <c r="C11" s="13">
        <v>36962411.104999997</v>
      </c>
      <c r="D11" s="14">
        <f t="shared" si="0"/>
        <v>3.7728784587694459</v>
      </c>
      <c r="E11" s="32">
        <f t="shared" si="1"/>
        <v>100.59385270140626</v>
      </c>
    </row>
    <row r="12" spans="1:12" ht="20.100000000000001" customHeight="1" x14ac:dyDescent="0.25">
      <c r="A12" s="24" t="s">
        <v>77</v>
      </c>
      <c r="B12" s="13">
        <v>10055054</v>
      </c>
      <c r="C12" s="13">
        <v>37939671.993000001</v>
      </c>
      <c r="D12" s="14">
        <f t="shared" si="0"/>
        <v>3.7731942556449725</v>
      </c>
      <c r="E12" s="32">
        <f t="shared" si="1"/>
        <v>100.60227259214155</v>
      </c>
    </row>
    <row r="13" spans="1:12" ht="20.100000000000001" customHeight="1" x14ac:dyDescent="0.25">
      <c r="A13" s="24" t="s">
        <v>78</v>
      </c>
      <c r="B13" s="13">
        <v>10275397</v>
      </c>
      <c r="C13" s="13">
        <v>39234878.993999995</v>
      </c>
      <c r="D13" s="14">
        <f t="shared" si="0"/>
        <v>3.8183321767519049</v>
      </c>
      <c r="E13" s="32">
        <f t="shared" si="1"/>
        <v>101.80575620198975</v>
      </c>
    </row>
    <row r="14" spans="1:12" ht="20.100000000000001" customHeight="1" x14ac:dyDescent="0.25">
      <c r="A14" s="24" t="s">
        <v>79</v>
      </c>
      <c r="B14" s="13">
        <v>10482167</v>
      </c>
      <c r="C14" s="13">
        <v>40175807.188999996</v>
      </c>
      <c r="D14" s="14">
        <f t="shared" si="0"/>
        <v>3.8327768665582216</v>
      </c>
      <c r="E14" s="32">
        <f t="shared" si="1"/>
        <v>102.19088575614137</v>
      </c>
    </row>
    <row r="15" spans="1:12" ht="20.100000000000001" customHeight="1" x14ac:dyDescent="0.25">
      <c r="A15" s="25" t="s">
        <v>68</v>
      </c>
      <c r="B15" s="13">
        <v>9091371</v>
      </c>
      <c r="C15" s="13">
        <v>33370872.02</v>
      </c>
      <c r="D15" s="14">
        <f t="shared" si="0"/>
        <v>3.6706094185354443</v>
      </c>
      <c r="E15" s="32">
        <f t="shared" si="1"/>
        <v>97.867118489944616</v>
      </c>
    </row>
    <row r="16" spans="1:12" ht="20.100000000000001" customHeight="1" x14ac:dyDescent="0.25">
      <c r="A16" s="25" t="s">
        <v>69</v>
      </c>
      <c r="B16" s="13">
        <v>9465718</v>
      </c>
      <c r="C16" s="13">
        <v>34436681.714000002</v>
      </c>
      <c r="D16" s="14">
        <f t="shared" si="0"/>
        <v>3.638042218667406</v>
      </c>
      <c r="E16" s="32">
        <f t="shared" si="1"/>
        <v>96.998800005205723</v>
      </c>
    </row>
    <row r="17" spans="1:5" ht="20.100000000000001" customHeight="1" x14ac:dyDescent="0.25">
      <c r="A17" s="25" t="s">
        <v>70</v>
      </c>
      <c r="B17" s="13">
        <v>9794529</v>
      </c>
      <c r="C17" s="13">
        <v>35326791.453999996</v>
      </c>
      <c r="D17" s="14">
        <f t="shared" si="0"/>
        <v>3.606788182872295</v>
      </c>
      <c r="E17" s="32">
        <f t="shared" si="1"/>
        <v>96.165493576849869</v>
      </c>
    </row>
    <row r="18" spans="1:5" ht="20.100000000000001" customHeight="1" x14ac:dyDescent="0.25">
      <c r="A18" s="25" t="s">
        <v>71</v>
      </c>
      <c r="B18" s="13">
        <v>10051647</v>
      </c>
      <c r="C18" s="13">
        <v>36070605.607999995</v>
      </c>
      <c r="D18" s="14">
        <f t="shared" si="0"/>
        <v>3.5885268959405354</v>
      </c>
      <c r="E18" s="32">
        <f t="shared" si="1"/>
        <v>95.67860452706303</v>
      </c>
    </row>
    <row r="19" spans="1:5" ht="20.100000000000001" customHeight="1" x14ac:dyDescent="0.25">
      <c r="A19" s="25" t="s">
        <v>72</v>
      </c>
      <c r="B19" s="13">
        <v>10271740</v>
      </c>
      <c r="C19" s="13">
        <v>36847508.549000002</v>
      </c>
      <c r="D19" s="14">
        <f t="shared" si="0"/>
        <v>3.5872703698691755</v>
      </c>
      <c r="E19" s="32">
        <f t="shared" si="1"/>
        <v>95.645102573602514</v>
      </c>
    </row>
    <row r="20" spans="1:5" ht="20.100000000000001" customHeight="1" x14ac:dyDescent="0.25">
      <c r="A20" s="25" t="s">
        <v>73</v>
      </c>
      <c r="B20" s="13">
        <v>10478518</v>
      </c>
      <c r="C20" s="13">
        <v>37397111.999000005</v>
      </c>
      <c r="D20" s="14">
        <f t="shared" si="0"/>
        <v>3.5689314079529191</v>
      </c>
      <c r="E20" s="32">
        <f t="shared" si="1"/>
        <v>95.156142525230777</v>
      </c>
    </row>
    <row r="21" spans="1:5" ht="20.100000000000001" customHeight="1" x14ac:dyDescent="0.25">
      <c r="A21" s="22" t="s">
        <v>62</v>
      </c>
      <c r="B21" s="13">
        <v>9091948</v>
      </c>
      <c r="C21" s="13">
        <v>33909322.219999999</v>
      </c>
      <c r="D21" s="14">
        <f t="shared" si="0"/>
        <v>3.7295992256004982</v>
      </c>
      <c r="E21" s="32">
        <f t="shared" si="1"/>
        <v>99.439926102920793</v>
      </c>
    </row>
    <row r="22" spans="1:5" ht="20.100000000000001" customHeight="1" x14ac:dyDescent="0.25">
      <c r="A22" s="22" t="s">
        <v>63</v>
      </c>
      <c r="B22" s="13">
        <v>9466878</v>
      </c>
      <c r="C22" s="13">
        <v>35260317.282000005</v>
      </c>
      <c r="D22" s="14">
        <f t="shared" si="0"/>
        <v>3.7245982553065544</v>
      </c>
      <c r="E22" s="32">
        <f t="shared" si="1"/>
        <v>99.306588420668191</v>
      </c>
    </row>
    <row r="23" spans="1:5" ht="20.100000000000001" customHeight="1" x14ac:dyDescent="0.25">
      <c r="A23" s="22" t="s">
        <v>64</v>
      </c>
      <c r="B23" s="13">
        <v>9796109</v>
      </c>
      <c r="C23" s="13">
        <v>36508017.459000006</v>
      </c>
      <c r="D23" s="14">
        <f t="shared" si="0"/>
        <v>3.7267875907669064</v>
      </c>
      <c r="E23" s="32">
        <f t="shared" si="1"/>
        <v>99.364961276093922</v>
      </c>
    </row>
    <row r="24" spans="1:5" ht="20.100000000000001" customHeight="1" x14ac:dyDescent="0.25">
      <c r="A24" s="22" t="s">
        <v>65</v>
      </c>
      <c r="B24" s="13">
        <v>10053471</v>
      </c>
      <c r="C24" s="13">
        <v>37550653.342999995</v>
      </c>
      <c r="D24" s="14">
        <f t="shared" si="0"/>
        <v>3.735093416293735</v>
      </c>
      <c r="E24" s="32">
        <f t="shared" si="1"/>
        <v>99.586414206194902</v>
      </c>
    </row>
    <row r="25" spans="1:5" ht="20.100000000000001" customHeight="1" x14ac:dyDescent="0.25">
      <c r="A25" s="22" t="s">
        <v>66</v>
      </c>
      <c r="B25" s="13">
        <v>10273614</v>
      </c>
      <c r="C25" s="13">
        <v>38447601.979000002</v>
      </c>
      <c r="D25" s="14">
        <f t="shared" si="0"/>
        <v>3.7423638827582972</v>
      </c>
      <c r="E25" s="32">
        <f t="shared" si="1"/>
        <v>99.780262017779393</v>
      </c>
    </row>
    <row r="26" spans="1:5" ht="20.100000000000001" customHeight="1" x14ac:dyDescent="0.25">
      <c r="A26" s="22" t="s">
        <v>67</v>
      </c>
      <c r="B26" s="13">
        <v>10480747</v>
      </c>
      <c r="C26" s="13">
        <v>39301089.248999998</v>
      </c>
      <c r="D26" s="14">
        <f t="shared" si="0"/>
        <v>3.7498366527691203</v>
      </c>
      <c r="E26" s="32">
        <f t="shared" si="1"/>
        <v>99.979503719825999</v>
      </c>
    </row>
  </sheetData>
  <sortState ref="A31:E56">
    <sortCondition ref="A32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48"/>
  <sheetViews>
    <sheetView tabSelected="1" zoomScaleNormal="100" workbookViewId="0">
      <selection activeCell="B2" sqref="B2"/>
    </sheetView>
  </sheetViews>
  <sheetFormatPr baseColWidth="10" defaultColWidth="11.42578125" defaultRowHeight="12.75" x14ac:dyDescent="0.2"/>
  <cols>
    <col min="1" max="1" width="15.5703125" style="15" customWidth="1"/>
    <col min="2" max="5" width="11.42578125" style="15"/>
    <col min="6" max="6" width="12.7109375" style="15" customWidth="1"/>
    <col min="7" max="7" width="17.5703125" style="15" bestFit="1" customWidth="1"/>
    <col min="8" max="11" width="11.42578125" style="15"/>
    <col min="12" max="12" width="17.5703125" style="15" bestFit="1" customWidth="1"/>
    <col min="13" max="14" width="11.42578125" style="15"/>
    <col min="15" max="16384" width="11.42578125" style="18"/>
  </cols>
  <sheetData>
    <row r="2" spans="1:18" x14ac:dyDescent="0.2">
      <c r="A2" s="26"/>
      <c r="B2" s="26">
        <v>2017</v>
      </c>
      <c r="C2" s="26"/>
      <c r="D2" s="26"/>
      <c r="E2" s="26"/>
      <c r="F2" s="26"/>
      <c r="G2" s="26"/>
      <c r="H2" s="27" t="s">
        <v>61</v>
      </c>
      <c r="I2" s="26"/>
      <c r="J2" s="26"/>
      <c r="K2" s="26"/>
      <c r="L2" s="26"/>
      <c r="M2" s="26"/>
      <c r="N2" s="27" t="s">
        <v>67</v>
      </c>
      <c r="O2" s="26"/>
      <c r="P2" s="26"/>
      <c r="Q2" s="26"/>
      <c r="R2" s="26"/>
    </row>
    <row r="3" spans="1:18" x14ac:dyDescent="0.2">
      <c r="A3" s="26"/>
      <c r="B3" s="35" t="s">
        <v>80</v>
      </c>
      <c r="C3" s="35"/>
      <c r="D3" s="35"/>
      <c r="E3" s="35"/>
      <c r="F3" s="35"/>
      <c r="G3" s="16"/>
      <c r="H3" s="36" t="s">
        <v>81</v>
      </c>
      <c r="I3" s="36"/>
      <c r="J3" s="36"/>
      <c r="K3" s="36"/>
      <c r="L3" s="36"/>
      <c r="M3" s="26"/>
      <c r="N3" s="36" t="s">
        <v>82</v>
      </c>
      <c r="O3" s="36"/>
      <c r="P3" s="36"/>
      <c r="Q3" s="36"/>
      <c r="R3" s="36"/>
    </row>
    <row r="4" spans="1:18" x14ac:dyDescent="0.2">
      <c r="A4" s="17"/>
      <c r="B4" s="17" t="s">
        <v>35</v>
      </c>
      <c r="C4" s="17" t="s">
        <v>36</v>
      </c>
      <c r="D4" s="17" t="s">
        <v>37</v>
      </c>
      <c r="E4" s="17" t="s">
        <v>39</v>
      </c>
      <c r="F4" s="26" t="s">
        <v>83</v>
      </c>
      <c r="G4" s="26"/>
      <c r="H4" s="17" t="s">
        <v>35</v>
      </c>
      <c r="I4" s="17" t="s">
        <v>36</v>
      </c>
      <c r="J4" s="17" t="s">
        <v>37</v>
      </c>
      <c r="K4" s="17" t="s">
        <v>39</v>
      </c>
      <c r="L4" s="26" t="s">
        <v>83</v>
      </c>
      <c r="M4" s="26"/>
      <c r="N4" s="17" t="s">
        <v>35</v>
      </c>
      <c r="O4" s="17" t="s">
        <v>36</v>
      </c>
      <c r="P4" s="17" t="s">
        <v>37</v>
      </c>
      <c r="Q4" s="17" t="s">
        <v>39</v>
      </c>
      <c r="R4" s="26" t="s">
        <v>83</v>
      </c>
    </row>
    <row r="5" spans="1:18" x14ac:dyDescent="0.2">
      <c r="A5" s="26" t="s">
        <v>31</v>
      </c>
      <c r="B5" s="28">
        <v>0.8799322176485237</v>
      </c>
      <c r="C5" s="28">
        <v>3.0543997523608879</v>
      </c>
      <c r="D5" s="28">
        <v>14.979317655190336</v>
      </c>
      <c r="E5" s="28">
        <v>22.933771276770194</v>
      </c>
      <c r="F5" s="28">
        <v>12.100346707276891</v>
      </c>
      <c r="G5" s="26" t="s">
        <v>31</v>
      </c>
      <c r="H5" s="28">
        <v>0.88952933322805483</v>
      </c>
      <c r="I5" s="28">
        <v>3.2974398238548073</v>
      </c>
      <c r="J5" s="28">
        <v>14.461227568323704</v>
      </c>
      <c r="K5" s="28">
        <v>24.045408576891258</v>
      </c>
      <c r="L5" s="28">
        <v>11.693008159955863</v>
      </c>
      <c r="M5" s="26" t="s">
        <v>31</v>
      </c>
      <c r="N5" s="28">
        <v>0.88765422016050877</v>
      </c>
      <c r="O5" s="28">
        <v>3.1291683412771421</v>
      </c>
      <c r="P5" s="28">
        <v>14.974885193760706</v>
      </c>
      <c r="Q5" s="28">
        <v>24.801052083428736</v>
      </c>
      <c r="R5" s="28">
        <v>12.304820648856754</v>
      </c>
    </row>
    <row r="6" spans="1:18" x14ac:dyDescent="0.2">
      <c r="A6" s="26" t="s">
        <v>32</v>
      </c>
      <c r="B6" s="28">
        <v>2.0105691155905694</v>
      </c>
      <c r="C6" s="28">
        <v>1.7358117500784278</v>
      </c>
      <c r="D6" s="28">
        <v>15.403939397603473</v>
      </c>
      <c r="E6" s="28">
        <v>14.705677210197981</v>
      </c>
      <c r="F6" s="28">
        <v>6.3780723178954233</v>
      </c>
      <c r="G6" s="26" t="s">
        <v>32</v>
      </c>
      <c r="H6" s="28">
        <v>1.9074064691515047</v>
      </c>
      <c r="I6" s="28">
        <v>1.8315294876540722</v>
      </c>
      <c r="J6" s="28">
        <v>15.13429155102672</v>
      </c>
      <c r="K6" s="28">
        <v>14.917704964502455</v>
      </c>
      <c r="L6" s="28">
        <v>5.876551486999614</v>
      </c>
      <c r="M6" s="26" t="s">
        <v>32</v>
      </c>
      <c r="N6" s="28">
        <v>1.9685109029319241</v>
      </c>
      <c r="O6" s="28">
        <v>1.7751405397817155</v>
      </c>
      <c r="P6" s="28">
        <v>15.236399765049926</v>
      </c>
      <c r="Q6" s="28">
        <v>14.22505709258358</v>
      </c>
      <c r="R6" s="28">
        <v>5.9850994413153664</v>
      </c>
    </row>
    <row r="7" spans="1:18" x14ac:dyDescent="0.2">
      <c r="A7" s="26" t="s">
        <v>33</v>
      </c>
      <c r="B7" s="28">
        <v>1.1508860193189645</v>
      </c>
      <c r="C7" s="28">
        <v>2.1847294844145164</v>
      </c>
      <c r="D7" s="28">
        <v>8.2898637737068892</v>
      </c>
      <c r="E7" s="28">
        <v>11.051792582601031</v>
      </c>
      <c r="F7" s="28">
        <v>5.7191015492092498</v>
      </c>
      <c r="G7" s="26" t="s">
        <v>33</v>
      </c>
      <c r="H7" s="28">
        <v>1.1486534909262256</v>
      </c>
      <c r="I7" s="28">
        <v>2.3988693349595183</v>
      </c>
      <c r="J7" s="28">
        <v>8.3337710552286151</v>
      </c>
      <c r="K7" s="28">
        <v>11.674557637825494</v>
      </c>
      <c r="L7" s="28">
        <v>5.6799824319328902</v>
      </c>
      <c r="M7" s="26" t="s">
        <v>33</v>
      </c>
      <c r="N7" s="28">
        <v>1.1503206360914067</v>
      </c>
      <c r="O7" s="28">
        <v>2.2780763990038997</v>
      </c>
      <c r="P7" s="28">
        <v>8.4986765260288326</v>
      </c>
      <c r="Q7" s="28">
        <v>11.464755412934919</v>
      </c>
      <c r="R7" s="28">
        <v>5.8869840783421346</v>
      </c>
    </row>
    <row r="8" spans="1:18" x14ac:dyDescent="0.2">
      <c r="A8" s="26" t="s">
        <v>34</v>
      </c>
      <c r="B8" s="28">
        <v>1.2276804860614725</v>
      </c>
      <c r="C8" s="28">
        <v>2.3996942194463422</v>
      </c>
      <c r="D8" s="28">
        <v>23.450518442398565</v>
      </c>
      <c r="E8" s="28">
        <v>34.979668777933149</v>
      </c>
      <c r="F8" s="28">
        <v>21.150672971910119</v>
      </c>
      <c r="G8" s="26" t="s">
        <v>34</v>
      </c>
      <c r="H8" s="28">
        <v>1.1979592411985229</v>
      </c>
      <c r="I8" s="28">
        <v>2.6630777110600135</v>
      </c>
      <c r="J8" s="28">
        <v>23.020828907904967</v>
      </c>
      <c r="K8" s="28">
        <v>39.355536701711088</v>
      </c>
      <c r="L8" s="28">
        <v>21.387033385424065</v>
      </c>
      <c r="M8" s="26" t="s">
        <v>34</v>
      </c>
      <c r="N8" s="28">
        <v>1.187590994552379</v>
      </c>
      <c r="O8" s="28">
        <v>2.5266904825926066</v>
      </c>
      <c r="P8" s="28">
        <v>24.254129990931514</v>
      </c>
      <c r="Q8" s="28">
        <v>45.921855950482978</v>
      </c>
      <c r="R8" s="28">
        <v>23.830639340884353</v>
      </c>
    </row>
    <row r="9" spans="1:18" x14ac:dyDescent="0.2">
      <c r="A9" s="26" t="s">
        <v>38</v>
      </c>
      <c r="B9" s="28">
        <v>1.0914196188603198</v>
      </c>
      <c r="C9" s="28">
        <v>3.3513795458932893</v>
      </c>
      <c r="D9" s="28">
        <v>12.675912100405064</v>
      </c>
      <c r="E9" s="28">
        <v>19.506795236437444</v>
      </c>
      <c r="F9" s="28">
        <v>8.284549918296177</v>
      </c>
      <c r="G9" s="26" t="s">
        <v>38</v>
      </c>
      <c r="H9" s="28">
        <v>1.0886960527119025</v>
      </c>
      <c r="I9" s="28">
        <v>3.8050751108330476</v>
      </c>
      <c r="J9" s="28">
        <v>12.431459884977919</v>
      </c>
      <c r="K9" s="28">
        <v>20.014773566844664</v>
      </c>
      <c r="L9" s="28">
        <v>7.9656417617500708</v>
      </c>
      <c r="M9" s="26" t="s">
        <v>38</v>
      </c>
      <c r="N9" s="28">
        <v>1.0932593638119865</v>
      </c>
      <c r="O9" s="28">
        <v>3.5506322205976235</v>
      </c>
      <c r="P9" s="28">
        <v>12.860246606392716</v>
      </c>
      <c r="Q9" s="28">
        <v>19.723794947017129</v>
      </c>
      <c r="R9" s="28">
        <v>8.3358012597069102</v>
      </c>
    </row>
    <row r="10" spans="1:18" x14ac:dyDescent="0.2">
      <c r="A10" s="26" t="s">
        <v>83</v>
      </c>
      <c r="B10" s="28">
        <v>1.1591433853893418</v>
      </c>
      <c r="C10" s="28">
        <v>2.8507932012139876</v>
      </c>
      <c r="D10" s="28">
        <v>12.970164905576098</v>
      </c>
      <c r="E10" s="28">
        <v>19.426009941247635</v>
      </c>
      <c r="F10" s="29"/>
      <c r="G10" s="26" t="s">
        <v>83</v>
      </c>
      <c r="H10" s="28">
        <v>1.1476222987920177</v>
      </c>
      <c r="I10" s="28">
        <v>3.222257658181753</v>
      </c>
      <c r="J10" s="28">
        <v>12.458466027120792</v>
      </c>
      <c r="K10" s="28">
        <v>19.872048243401263</v>
      </c>
      <c r="L10" s="29"/>
      <c r="M10" s="26" t="s">
        <v>83</v>
      </c>
      <c r="N10" s="28">
        <v>1.1558068323305641</v>
      </c>
      <c r="O10" s="28">
        <v>3.0291228447187639</v>
      </c>
      <c r="P10" s="28">
        <v>12.961651213929953</v>
      </c>
      <c r="Q10" s="28">
        <v>20.29500339957163</v>
      </c>
      <c r="R10" s="29"/>
    </row>
    <row r="13" spans="1:18" x14ac:dyDescent="0.2">
      <c r="A13" s="26"/>
      <c r="B13" s="26"/>
      <c r="C13" s="26"/>
      <c r="D13" s="26"/>
      <c r="E13" s="26"/>
      <c r="F13" s="26"/>
      <c r="G13" s="26"/>
      <c r="H13" s="26"/>
      <c r="I13" s="26"/>
      <c r="J13" s="26"/>
      <c r="K13" s="26"/>
      <c r="L13" s="26"/>
      <c r="M13" s="26"/>
      <c r="N13" s="27" t="s">
        <v>73</v>
      </c>
      <c r="O13" s="26"/>
      <c r="P13" s="26"/>
      <c r="Q13" s="26"/>
      <c r="R13" s="26"/>
    </row>
    <row r="14" spans="1:18" x14ac:dyDescent="0.2">
      <c r="A14" s="26"/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36" t="s">
        <v>84</v>
      </c>
      <c r="O14" s="36"/>
      <c r="P14" s="36"/>
      <c r="Q14" s="36"/>
      <c r="R14" s="36"/>
    </row>
    <row r="15" spans="1:18" x14ac:dyDescent="0.2">
      <c r="A15" s="26"/>
      <c r="B15" s="26"/>
      <c r="C15" s="26"/>
      <c r="D15" s="26"/>
      <c r="E15" s="26"/>
      <c r="F15" s="26"/>
      <c r="G15" s="26"/>
      <c r="H15" s="26"/>
      <c r="I15" s="26"/>
      <c r="J15" s="26"/>
      <c r="K15" s="26"/>
      <c r="L15" s="26"/>
      <c r="M15" s="26"/>
      <c r="N15" s="17" t="s">
        <v>35</v>
      </c>
      <c r="O15" s="17" t="s">
        <v>36</v>
      </c>
      <c r="P15" s="17" t="s">
        <v>37</v>
      </c>
      <c r="Q15" s="17" t="s">
        <v>39</v>
      </c>
      <c r="R15" s="26" t="s">
        <v>83</v>
      </c>
    </row>
    <row r="16" spans="1:18" x14ac:dyDescent="0.2">
      <c r="A16" s="26"/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 t="s">
        <v>31</v>
      </c>
      <c r="N16" s="28">
        <v>0.89068793924063538</v>
      </c>
      <c r="O16" s="28">
        <v>3.4437374635775804</v>
      </c>
      <c r="P16" s="28">
        <v>14.323925523344027</v>
      </c>
      <c r="Q16" s="28">
        <v>23.472306823850658</v>
      </c>
      <c r="R16" s="28">
        <v>11.426252728986544</v>
      </c>
    </row>
    <row r="17" spans="13:20" x14ac:dyDescent="0.2">
      <c r="M17" s="26" t="s">
        <v>32</v>
      </c>
      <c r="N17" s="28">
        <v>1.9013834329022992</v>
      </c>
      <c r="O17" s="28">
        <v>1.9015160589757878</v>
      </c>
      <c r="P17" s="28">
        <v>15.689811867112068</v>
      </c>
      <c r="Q17" s="28">
        <v>15.009696501534771</v>
      </c>
      <c r="R17" s="28">
        <v>5.7821512319626072</v>
      </c>
      <c r="S17" s="30"/>
      <c r="T17" s="30"/>
    </row>
    <row r="18" spans="13:20" x14ac:dyDescent="0.2">
      <c r="M18" s="26" t="s">
        <v>33</v>
      </c>
      <c r="N18" s="28">
        <v>1.1484111706308826</v>
      </c>
      <c r="O18" s="28">
        <v>2.4801693888175396</v>
      </c>
      <c r="P18" s="28">
        <v>8.3041211261513777</v>
      </c>
      <c r="Q18" s="28">
        <v>11.500708701612005</v>
      </c>
      <c r="R18" s="28">
        <v>5.5983475948373904</v>
      </c>
      <c r="S18" s="30"/>
      <c r="T18" s="30"/>
    </row>
    <row r="19" spans="13:20" x14ac:dyDescent="0.2">
      <c r="M19" s="26" t="s">
        <v>34</v>
      </c>
      <c r="N19" s="28">
        <v>1.2079214624238321</v>
      </c>
      <c r="O19" s="28">
        <v>2.7533459801075324</v>
      </c>
      <c r="P19" s="28">
        <v>23.160063952327942</v>
      </c>
      <c r="Q19" s="28">
        <v>38.783396198910332</v>
      </c>
      <c r="R19" s="28">
        <v>21.224029846002068</v>
      </c>
      <c r="S19" s="30"/>
      <c r="T19" s="30"/>
    </row>
    <row r="20" spans="13:20" x14ac:dyDescent="0.2">
      <c r="M20" s="26" t="s">
        <v>38</v>
      </c>
      <c r="N20" s="28">
        <v>1.0912555066372358</v>
      </c>
      <c r="O20" s="28">
        <v>4.0668446469409689</v>
      </c>
      <c r="P20" s="28">
        <v>12.129664360681732</v>
      </c>
      <c r="Q20" s="28">
        <v>19.547153411142784</v>
      </c>
      <c r="R20" s="28">
        <v>7.7549203319019826</v>
      </c>
      <c r="S20" s="30"/>
      <c r="T20" s="30"/>
    </row>
    <row r="21" spans="13:20" x14ac:dyDescent="0.2">
      <c r="M21" s="26" t="s">
        <v>83</v>
      </c>
      <c r="N21" s="28">
        <v>1.1496690626658692</v>
      </c>
      <c r="O21" s="28">
        <v>3.4153936311067232</v>
      </c>
      <c r="P21" s="28">
        <v>12.258184828744056</v>
      </c>
      <c r="Q21" s="28">
        <v>19.4788534599824</v>
      </c>
      <c r="R21" s="29"/>
      <c r="S21" s="30"/>
      <c r="T21" s="30"/>
    </row>
    <row r="23" spans="13:20" x14ac:dyDescent="0.2">
      <c r="M23" s="26"/>
      <c r="N23" s="27" t="s">
        <v>79</v>
      </c>
      <c r="O23" s="26"/>
      <c r="P23" s="26"/>
      <c r="Q23" s="26"/>
      <c r="R23" s="26"/>
      <c r="S23" s="30"/>
      <c r="T23" s="30"/>
    </row>
    <row r="24" spans="13:20" x14ac:dyDescent="0.2">
      <c r="M24" s="26"/>
      <c r="N24" s="36" t="s">
        <v>85</v>
      </c>
      <c r="O24" s="36"/>
      <c r="P24" s="36"/>
      <c r="Q24" s="36"/>
      <c r="R24" s="36"/>
      <c r="S24" s="30"/>
      <c r="T24" s="30"/>
    </row>
    <row r="25" spans="13:20" x14ac:dyDescent="0.2">
      <c r="M25" s="26"/>
      <c r="N25" s="17" t="s">
        <v>35</v>
      </c>
      <c r="O25" s="17" t="s">
        <v>36</v>
      </c>
      <c r="P25" s="17" t="s">
        <v>37</v>
      </c>
      <c r="Q25" s="17" t="s">
        <v>39</v>
      </c>
      <c r="R25" s="26" t="s">
        <v>83</v>
      </c>
      <c r="S25" s="30"/>
      <c r="T25" s="30"/>
    </row>
    <row r="26" spans="13:20" x14ac:dyDescent="0.2">
      <c r="M26" s="26" t="s">
        <v>31</v>
      </c>
      <c r="N26" s="28">
        <v>0.89419983743465192</v>
      </c>
      <c r="O26" s="28">
        <v>3.1876090177274685</v>
      </c>
      <c r="P26" s="28">
        <v>13.857333413860033</v>
      </c>
      <c r="Q26" s="28">
        <v>20.918702089820727</v>
      </c>
      <c r="R26" s="28">
        <v>10.798545718388379</v>
      </c>
      <c r="S26" s="30"/>
      <c r="T26" s="31"/>
    </row>
    <row r="27" spans="13:20" x14ac:dyDescent="0.2">
      <c r="M27" s="26" t="s">
        <v>32</v>
      </c>
      <c r="N27" s="28">
        <v>2.0261587471770612</v>
      </c>
      <c r="O27" s="28">
        <v>1.9219785476618227</v>
      </c>
      <c r="P27" s="28">
        <v>16.397570060838746</v>
      </c>
      <c r="Q27" s="28">
        <v>13.60555730005278</v>
      </c>
      <c r="R27" s="28">
        <v>5.831489947462579</v>
      </c>
      <c r="S27" s="30"/>
      <c r="T27" s="31"/>
    </row>
    <row r="28" spans="13:20" x14ac:dyDescent="0.2">
      <c r="M28" s="26" t="s">
        <v>33</v>
      </c>
      <c r="N28" s="28">
        <v>1.1598494557751862</v>
      </c>
      <c r="O28" s="28">
        <v>2.3106700685623638</v>
      </c>
      <c r="P28" s="28">
        <v>8.2282446502286035</v>
      </c>
      <c r="Q28" s="28">
        <v>10.250575673742418</v>
      </c>
      <c r="R28" s="28">
        <v>5.5833932328486586</v>
      </c>
      <c r="S28" s="30"/>
      <c r="T28" s="31"/>
    </row>
    <row r="29" spans="13:20" x14ac:dyDescent="0.2">
      <c r="M29" s="26" t="s">
        <v>34</v>
      </c>
      <c r="N29" s="28">
        <v>1.2100615379592903</v>
      </c>
      <c r="O29" s="28">
        <v>2.5269937841815109</v>
      </c>
      <c r="P29" s="28">
        <v>22.277242101352606</v>
      </c>
      <c r="Q29" s="28">
        <v>36.166417232850122</v>
      </c>
      <c r="R29" s="28">
        <v>20.167659814499633</v>
      </c>
      <c r="S29" s="30"/>
      <c r="T29" s="31"/>
    </row>
    <row r="30" spans="13:20" x14ac:dyDescent="0.2">
      <c r="M30" s="26" t="s">
        <v>38</v>
      </c>
      <c r="N30" s="28">
        <v>1.1165989330787218</v>
      </c>
      <c r="O30" s="28">
        <v>3.8751554854273516</v>
      </c>
      <c r="P30" s="28">
        <v>12.220086054265856</v>
      </c>
      <c r="Q30" s="28">
        <v>17.059505096741887</v>
      </c>
      <c r="R30" s="28">
        <v>7.7402589225697014</v>
      </c>
      <c r="S30" s="30"/>
      <c r="T30" s="31"/>
    </row>
    <row r="31" spans="13:20" x14ac:dyDescent="0.2">
      <c r="M31" s="26" t="s">
        <v>83</v>
      </c>
      <c r="N31" s="28">
        <v>1.1736492152555227</v>
      </c>
      <c r="O31" s="28">
        <v>3.2325505412488016</v>
      </c>
      <c r="P31" s="28">
        <v>12.372012985801941</v>
      </c>
      <c r="Q31" s="28">
        <v>17.599363753700651</v>
      </c>
      <c r="R31" s="29"/>
      <c r="S31" s="30"/>
      <c r="T31" s="30"/>
    </row>
    <row r="34" spans="14:18" x14ac:dyDescent="0.2">
      <c r="N34" s="28"/>
      <c r="O34" s="28"/>
      <c r="P34" s="28"/>
      <c r="Q34" s="28"/>
      <c r="R34" s="28"/>
    </row>
    <row r="35" spans="14:18" x14ac:dyDescent="0.2">
      <c r="N35" s="28"/>
      <c r="O35" s="28"/>
      <c r="P35" s="28"/>
      <c r="Q35" s="28"/>
      <c r="R35" s="28"/>
    </row>
    <row r="36" spans="14:18" x14ac:dyDescent="0.2">
      <c r="N36" s="28"/>
      <c r="O36" s="28"/>
      <c r="P36" s="28"/>
      <c r="Q36" s="28"/>
      <c r="R36" s="28"/>
    </row>
    <row r="37" spans="14:18" x14ac:dyDescent="0.2">
      <c r="N37" s="28"/>
      <c r="O37" s="28"/>
      <c r="P37" s="28"/>
      <c r="Q37" s="28"/>
      <c r="R37" s="28"/>
    </row>
    <row r="38" spans="14:18" x14ac:dyDescent="0.2">
      <c r="N38" s="28"/>
      <c r="O38" s="28"/>
      <c r="P38" s="28"/>
      <c r="Q38" s="28"/>
      <c r="R38" s="28"/>
    </row>
    <row r="39" spans="14:18" x14ac:dyDescent="0.2">
      <c r="N39" s="28"/>
      <c r="O39" s="28"/>
      <c r="P39" s="28"/>
      <c r="Q39" s="28"/>
      <c r="R39" s="28"/>
    </row>
    <row r="40" spans="14:18" x14ac:dyDescent="0.2">
      <c r="N40" s="28"/>
      <c r="O40" s="28"/>
      <c r="P40" s="28"/>
      <c r="Q40" s="28"/>
      <c r="R40" s="29"/>
    </row>
    <row r="41" spans="14:18" x14ac:dyDescent="0.2">
      <c r="N41" s="34"/>
      <c r="O41" s="34"/>
      <c r="P41" s="34"/>
      <c r="Q41" s="34"/>
      <c r="R41" s="34"/>
    </row>
    <row r="42" spans="14:18" x14ac:dyDescent="0.2">
      <c r="N42" s="34"/>
      <c r="O42" s="34"/>
      <c r="P42" s="34"/>
      <c r="Q42" s="34"/>
      <c r="R42" s="34"/>
    </row>
    <row r="43" spans="14:18" x14ac:dyDescent="0.2">
      <c r="N43" s="34"/>
      <c r="O43" s="34"/>
      <c r="P43" s="34"/>
      <c r="Q43" s="34"/>
      <c r="R43" s="34"/>
    </row>
    <row r="44" spans="14:18" x14ac:dyDescent="0.2">
      <c r="N44" s="34"/>
      <c r="O44" s="34"/>
      <c r="P44" s="34"/>
      <c r="Q44" s="34"/>
      <c r="R44" s="34"/>
    </row>
    <row r="45" spans="14:18" x14ac:dyDescent="0.2">
      <c r="N45" s="34"/>
      <c r="O45" s="34"/>
      <c r="P45" s="34"/>
      <c r="Q45" s="34"/>
      <c r="R45" s="34"/>
    </row>
    <row r="46" spans="14:18" x14ac:dyDescent="0.2">
      <c r="N46" s="34"/>
      <c r="O46" s="34"/>
      <c r="P46" s="34"/>
      <c r="Q46" s="34"/>
      <c r="R46" s="34"/>
    </row>
    <row r="47" spans="14:18" x14ac:dyDescent="0.2">
      <c r="N47" s="33"/>
      <c r="O47" s="33"/>
      <c r="P47" s="33"/>
      <c r="Q47" s="33"/>
      <c r="R47" s="33"/>
    </row>
    <row r="48" spans="14:18" x14ac:dyDescent="0.2">
      <c r="N48" s="33"/>
      <c r="O48" s="33"/>
      <c r="P48" s="33"/>
      <c r="Q48" s="33"/>
      <c r="R48" s="33"/>
    </row>
  </sheetData>
  <mergeCells count="5">
    <mergeCell ref="B3:F3"/>
    <mergeCell ref="H3:L3"/>
    <mergeCell ref="N3:R3"/>
    <mergeCell ref="N14:R14"/>
    <mergeCell ref="N24:R24"/>
  </mergeCells>
  <pageMargins left="0.7" right="0.7" top="0.78740157499999996" bottom="0.78740157499999996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7</vt:i4>
      </vt:variant>
      <vt:variant>
        <vt:lpstr>Benannte Bereiche</vt:lpstr>
      </vt:variant>
      <vt:variant>
        <vt:i4>4</vt:i4>
      </vt:variant>
    </vt:vector>
  </HeadingPairs>
  <TitlesOfParts>
    <vt:vector size="11" baseType="lpstr">
      <vt:lpstr>BASIS</vt:lpstr>
      <vt:lpstr>WWB</vt:lpstr>
      <vt:lpstr>NTG</vt:lpstr>
      <vt:lpstr>ITG</vt:lpstr>
      <vt:lpstr>Bevölkerungsentwicklung</vt:lpstr>
      <vt:lpstr>Gesamtmobilität</vt:lpstr>
      <vt:lpstr>Wegelängen</vt:lpstr>
      <vt:lpstr>BASIS!Druckbereich</vt:lpstr>
      <vt:lpstr>ITG!Druckbereich</vt:lpstr>
      <vt:lpstr>NTG!Druckbereich</vt:lpstr>
      <vt:lpstr>WWB!Druckbereich</vt:lpstr>
    </vt:vector>
  </TitlesOfParts>
  <Manager/>
  <Company>IBM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Justen Andreas ARE</dc:creator>
  <cp:keywords/>
  <dc:description/>
  <cp:lastModifiedBy>Justen Andreas ARE</cp:lastModifiedBy>
  <cp:revision/>
  <dcterms:created xsi:type="dcterms:W3CDTF">2011-08-01T14:22:18Z</dcterms:created>
  <dcterms:modified xsi:type="dcterms:W3CDTF">2021-11-12T09:57:14Z</dcterms:modified>
  <cp:category/>
  <cp:contentStatus/>
</cp:coreProperties>
</file>