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3088C496-57A0-42D1-8BBE-6A817AD325F5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79" i="1" l="1"/>
  <c r="D79" i="1"/>
  <c r="F78" i="1"/>
  <c r="D78" i="1"/>
  <c r="F77" i="1"/>
  <c r="D77" i="1"/>
  <c r="F76" i="1"/>
  <c r="D76" i="1"/>
  <c r="F75" i="1"/>
  <c r="D75" i="1"/>
  <c r="F74" i="1"/>
  <c r="D74" i="1"/>
  <c r="F73" i="1"/>
  <c r="D73" i="1"/>
  <c r="F72" i="1"/>
  <c r="D72" i="1"/>
  <c r="F71" i="1"/>
  <c r="D71" i="1"/>
  <c r="F70" i="1"/>
  <c r="D70" i="1"/>
  <c r="F69" i="1"/>
  <c r="D69" i="1"/>
  <c r="F68" i="1"/>
  <c r="D68" i="1"/>
  <c r="F67" i="1"/>
  <c r="D67" i="1"/>
  <c r="F66" i="1"/>
  <c r="D66" i="1"/>
  <c r="F65" i="1"/>
  <c r="D65" i="1"/>
  <c r="F64" i="1"/>
  <c r="D64" i="1"/>
  <c r="F63" i="1"/>
  <c r="D63" i="1"/>
  <c r="F62" i="1"/>
  <c r="D62" i="1"/>
  <c r="F61" i="1"/>
  <c r="D61" i="1"/>
  <c r="F60" i="1"/>
  <c r="D60" i="1"/>
  <c r="F59" i="1"/>
  <c r="D59" i="1"/>
  <c r="F58" i="1"/>
  <c r="D58" i="1"/>
  <c r="F57" i="1"/>
  <c r="D57" i="1"/>
  <c r="F56" i="1"/>
  <c r="D56" i="1"/>
  <c r="F55" i="1"/>
  <c r="D55" i="1"/>
  <c r="F54" i="1"/>
  <c r="D54" i="1"/>
  <c r="F53" i="1"/>
  <c r="D53" i="1"/>
  <c r="F52" i="1"/>
  <c r="D52" i="1"/>
  <c r="F51" i="1"/>
  <c r="D51" i="1"/>
  <c r="F50" i="1"/>
  <c r="D50" i="1"/>
  <c r="F49" i="1"/>
  <c r="D49" i="1"/>
  <c r="F48" i="1"/>
  <c r="D48" i="1"/>
  <c r="F47" i="1"/>
  <c r="D47" i="1"/>
  <c r="F46" i="1"/>
  <c r="D46" i="1"/>
  <c r="F45" i="1"/>
  <c r="D45" i="1"/>
  <c r="F44" i="1"/>
  <c r="D44" i="1"/>
  <c r="F43" i="1"/>
  <c r="D43" i="1"/>
  <c r="F42" i="1"/>
  <c r="D42" i="1"/>
  <c r="F41" i="1"/>
  <c r="D41" i="1"/>
  <c r="F40" i="1"/>
  <c r="D40" i="1"/>
  <c r="F39" i="1"/>
  <c r="D39" i="1"/>
  <c r="F38" i="1"/>
  <c r="D38" i="1"/>
  <c r="F37" i="1"/>
  <c r="D37" i="1"/>
  <c r="F36" i="1"/>
  <c r="D36" i="1"/>
  <c r="F35" i="1"/>
  <c r="D35" i="1"/>
  <c r="F34" i="1"/>
  <c r="D34" i="1"/>
  <c r="F33" i="1"/>
  <c r="D33" i="1"/>
  <c r="F32" i="1"/>
  <c r="D32" i="1"/>
  <c r="F31" i="1"/>
  <c r="D31" i="1"/>
  <c r="F30" i="1"/>
  <c r="D30" i="1"/>
  <c r="F29" i="1"/>
  <c r="D29" i="1"/>
  <c r="F28" i="1"/>
  <c r="D28" i="1"/>
  <c r="F27" i="1"/>
  <c r="D27" i="1"/>
  <c r="F26" i="1"/>
  <c r="D26" i="1"/>
  <c r="F25" i="1"/>
  <c r="D25" i="1"/>
  <c r="F24" i="1"/>
  <c r="D24" i="1"/>
  <c r="F23" i="1"/>
  <c r="D23" i="1"/>
  <c r="F22" i="1"/>
  <c r="D22" i="1"/>
  <c r="F21" i="1"/>
  <c r="D21" i="1"/>
  <c r="F20" i="1"/>
  <c r="D20" i="1"/>
  <c r="F19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</calcChain>
</file>

<file path=xl/sharedStrings.xml><?xml version="1.0" encoding="utf-8"?>
<sst xmlns="http://schemas.openxmlformats.org/spreadsheetml/2006/main" count="164" uniqueCount="57">
  <si>
    <t>Gene Set</t>
  </si>
  <si>
    <t>Pathway</t>
  </si>
  <si>
    <t>Annotated</t>
  </si>
  <si>
    <t>Not-Annotated</t>
  </si>
  <si>
    <t>Significant</t>
  </si>
  <si>
    <t>Not-Significant</t>
  </si>
  <si>
    <t>P-value</t>
  </si>
  <si>
    <t>adjusted p-value</t>
  </si>
  <si>
    <t>Follower</t>
  </si>
  <si>
    <t>Amino sugar and nucleotide sugar metabolism</t>
  </si>
  <si>
    <t>Metabolic pathways</t>
  </si>
  <si>
    <t>Neuroactive ligand-receptor interaction</t>
  </si>
  <si>
    <t>Scout</t>
  </si>
  <si>
    <t>Module 145</t>
  </si>
  <si>
    <t>Microbial metabolism in diverse environments</t>
  </si>
  <si>
    <t>Carbon metabolism</t>
  </si>
  <si>
    <t>Pyruvate metabolism</t>
  </si>
  <si>
    <t>Carbon fixation in photosynthetic organisms</t>
  </si>
  <si>
    <t>Valine, leucine and isoleucine degradation</t>
  </si>
  <si>
    <t>Methane metabolism</t>
  </si>
  <si>
    <t>Proteoglycans in cancer</t>
  </si>
  <si>
    <t>RNA degradation</t>
  </si>
  <si>
    <t>Chloroalkane and chloroalkene degradation</t>
  </si>
  <si>
    <t>Nitrogen metabolism</t>
  </si>
  <si>
    <t>TGF-beta signaling pathway</t>
  </si>
  <si>
    <t>Module 179</t>
  </si>
  <si>
    <t>Biosynthesis of antibiotics</t>
  </si>
  <si>
    <t>Folate biosynthesis</t>
  </si>
  <si>
    <t>Phenylalanine, tyrosine and tryptophan biosynthesis</t>
  </si>
  <si>
    <t>Biosynthesis of secondary metabolites</t>
  </si>
  <si>
    <t>Sulfur metabolism</t>
  </si>
  <si>
    <t>Glutathione metabolism</t>
  </si>
  <si>
    <t>Phenylalanine metabolism</t>
  </si>
  <si>
    <t>Tyrosine metabolism</t>
  </si>
  <si>
    <t>Module 254</t>
  </si>
  <si>
    <t>Cysteine and methionine metabolism</t>
  </si>
  <si>
    <t>Biosynthesis of amino acids</t>
  </si>
  <si>
    <t>Biofilm formation - Vibrio cholerae</t>
  </si>
  <si>
    <t>Cholesterol metabolism</t>
  </si>
  <si>
    <t>Glycerophospholipid metabolism</t>
  </si>
  <si>
    <t>Peptidoglycan biosynthesis</t>
  </si>
  <si>
    <t>Module 260</t>
  </si>
  <si>
    <t>Carbon fixation pathways in prokaryotes</t>
  </si>
  <si>
    <t>Butanoate metabolism</t>
  </si>
  <si>
    <t>Steroid biosynthesis</t>
  </si>
  <si>
    <t>Sesquiterpenoid and triterpenoid biosynthesis</t>
  </si>
  <si>
    <t>Oxidative phosphorylation</t>
  </si>
  <si>
    <t>Citrate cycle (TCA cycle)</t>
  </si>
  <si>
    <t>Module 266</t>
  </si>
  <si>
    <t>Purine metabolism</t>
  </si>
  <si>
    <t>2-Oxocarboxylic acid metabolism</t>
  </si>
  <si>
    <t>Arginine biosynthesis</t>
  </si>
  <si>
    <t>Module 276</t>
  </si>
  <si>
    <t>Naphthalene degradation</t>
  </si>
  <si>
    <t>Degradation of aromatic compounds</t>
  </si>
  <si>
    <t>Dioxin degradation</t>
  </si>
  <si>
    <t>Polycyclic aromatic hydrocarbon degradation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</si>
</sst>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1" fontId="1" fillId="0" borderId="0" xfId="0" applyNumberFormat="1" applyFont="1"/>
  </cellXfs>
  <cellStyles count="1">
    <cellStyle name="Standard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796520-0034-427F-B3DD-B27D1AC6BEDE}" name="Tabelle1" displayName="Tabelle1" ref="A1:H79" totalsRowShown="0" headerRowDxfId="0" dataDxfId="1">
  <autoFilter ref="A1:H79" xr:uid="{204A09E9-E1D8-44B8-98A5-7BA3D99B024A}"/>
  <tableColumns count="8">
    <tableColumn id="1" xr3:uid="{A7F9FD7E-442A-4441-B895-03C6EDE1DCD0}" name="Gene Set" dataDxfId="9"/>
    <tableColumn id="2" xr3:uid="{D8299555-B982-4B87-9556-7B973EC9E64E}" name="Pathway" dataDxfId="8"/>
    <tableColumn id="3" xr3:uid="{A1B08ECD-4FC3-435C-9E2E-CAFA35C17E02}" name="Annotated" dataDxfId="7"/>
    <tableColumn id="4" xr3:uid="{F8D27AEB-3081-4424-AB6C-E2803F10F1AA}" name="Not-Annotated" dataDxfId="6">
      <calculatedColumnFormula>17354-C2</calculatedColumnFormula>
    </tableColumn>
    <tableColumn id="5" xr3:uid="{6F412581-76F7-4F75-8413-F4A437413A39}" name="Significant" dataDxfId="5"/>
    <tableColumn id="6" xr3:uid="{32C15D45-F30F-4AA2-B4EB-A53BDF3A7145}" name="Not-Significant" dataDxfId="4">
      <calculatedColumnFormula>SUM(E$2:E$13)-E2</calculatedColumnFormula>
    </tableColumn>
    <tableColumn id="7" xr3:uid="{FC3DAF24-6976-4AAF-805D-D2ADCF563988}" name="P-value" dataDxfId="3"/>
    <tableColumn id="8" xr3:uid="{205869F0-F827-44F4-9EDE-BE60EC6DA477}" name="adjusted p-value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"/>
  <sheetViews>
    <sheetView tabSelected="1" zoomScaleNormal="100" workbookViewId="0">
      <selection sqref="A1:H79"/>
    </sheetView>
  </sheetViews>
  <sheetFormatPr baseColWidth="10" defaultColWidth="8.7265625" defaultRowHeight="12.5" x14ac:dyDescent="0.25"/>
  <cols>
    <col min="1" max="2" width="38.81640625"/>
    <col min="3" max="3" width="11.54296875"/>
    <col min="4" max="4" width="14.36328125" customWidth="1"/>
    <col min="5" max="5" width="11.54296875"/>
    <col min="6" max="6" width="14.36328125"/>
    <col min="7" max="7" width="13.81640625"/>
    <col min="8" max="8" width="15.54296875" customWidth="1"/>
    <col min="9" max="1025" width="11.54296875"/>
  </cols>
  <sheetData>
    <row r="1" spans="1:8" ht="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3" x14ac:dyDescent="0.3">
      <c r="A2" s="1" t="s">
        <v>8</v>
      </c>
      <c r="B2" s="1" t="s">
        <v>9</v>
      </c>
      <c r="C2" s="1">
        <v>6</v>
      </c>
      <c r="D2" s="1">
        <v>17348</v>
      </c>
      <c r="E2" s="1">
        <v>1</v>
      </c>
      <c r="F2" s="1">
        <v>2</v>
      </c>
      <c r="G2" s="2">
        <v>1.0369260000000001E-3</v>
      </c>
      <c r="H2" s="2">
        <v>1.5553889999999999E-3</v>
      </c>
    </row>
    <row r="3" spans="1:8" ht="13" x14ac:dyDescent="0.3">
      <c r="A3" s="1" t="s">
        <v>8</v>
      </c>
      <c r="B3" s="1" t="s">
        <v>10</v>
      </c>
      <c r="C3" s="1">
        <v>72</v>
      </c>
      <c r="D3" s="1">
        <v>17282</v>
      </c>
      <c r="E3" s="1">
        <v>1</v>
      </c>
      <c r="F3" s="1">
        <v>2</v>
      </c>
      <c r="G3" s="2">
        <v>1.239584E-2</v>
      </c>
      <c r="H3" s="2">
        <v>1.239584E-2</v>
      </c>
    </row>
    <row r="4" spans="1:8" ht="13" x14ac:dyDescent="0.3">
      <c r="A4" s="1" t="s">
        <v>8</v>
      </c>
      <c r="B4" s="1" t="s">
        <v>11</v>
      </c>
      <c r="C4" s="1">
        <v>2</v>
      </c>
      <c r="D4" s="1">
        <v>17352</v>
      </c>
      <c r="E4" s="1">
        <v>1</v>
      </c>
      <c r="F4" s="1">
        <v>2</v>
      </c>
      <c r="G4" s="2">
        <v>3.4572169999999997E-4</v>
      </c>
      <c r="H4" s="2">
        <v>1.037165E-3</v>
      </c>
    </row>
    <row r="5" spans="1:8" ht="13" x14ac:dyDescent="0.3">
      <c r="A5" s="1" t="s">
        <v>12</v>
      </c>
      <c r="B5" s="1" t="s">
        <v>10</v>
      </c>
      <c r="C5" s="1">
        <v>72</v>
      </c>
      <c r="D5" s="1">
        <v>17282</v>
      </c>
      <c r="E5" s="1">
        <v>1</v>
      </c>
      <c r="F5" s="1">
        <v>1</v>
      </c>
      <c r="G5" s="2">
        <v>8.2808240000000009E-3</v>
      </c>
      <c r="H5" s="2">
        <v>8.2808240000000009E-3</v>
      </c>
    </row>
    <row r="6" spans="1:8" ht="13" x14ac:dyDescent="0.3">
      <c r="A6" s="1" t="s">
        <v>12</v>
      </c>
      <c r="B6" s="1" t="s">
        <v>9</v>
      </c>
      <c r="C6" s="1">
        <v>6</v>
      </c>
      <c r="D6" s="1">
        <v>17348</v>
      </c>
      <c r="E6" s="1">
        <v>1</v>
      </c>
      <c r="F6" s="1">
        <v>1</v>
      </c>
      <c r="G6" s="1">
        <v>6.9138360000000005E-4</v>
      </c>
      <c r="H6" s="2">
        <v>1.382767E-3</v>
      </c>
    </row>
    <row r="7" spans="1:8" ht="13" x14ac:dyDescent="0.3">
      <c r="A7" s="1" t="s">
        <v>13</v>
      </c>
      <c r="B7" s="1" t="s">
        <v>10</v>
      </c>
      <c r="C7" s="1">
        <v>72</v>
      </c>
      <c r="D7" s="1">
        <f t="shared" ref="D7:D38" si="0">17354-C7</f>
        <v>17282</v>
      </c>
      <c r="E7" s="1">
        <v>3</v>
      </c>
      <c r="F7" s="1">
        <v>14</v>
      </c>
      <c r="G7" s="1">
        <v>4.4661269999999997E-5</v>
      </c>
      <c r="H7" s="1">
        <v>2.6796760000000002E-4</v>
      </c>
    </row>
    <row r="8" spans="1:8" ht="13" x14ac:dyDescent="0.3">
      <c r="A8" s="1" t="s">
        <v>13</v>
      </c>
      <c r="B8" s="1" t="s">
        <v>14</v>
      </c>
      <c r="C8" s="1">
        <v>26</v>
      </c>
      <c r="D8" s="1">
        <f t="shared" si="0"/>
        <v>17328</v>
      </c>
      <c r="E8" s="1">
        <v>3</v>
      </c>
      <c r="F8" s="1">
        <v>14</v>
      </c>
      <c r="G8" s="1">
        <v>2.0019939999999999E-6</v>
      </c>
      <c r="H8" s="1">
        <v>2.4023930000000001E-5</v>
      </c>
    </row>
    <row r="9" spans="1:8" ht="13" x14ac:dyDescent="0.3">
      <c r="A9" s="1" t="s">
        <v>13</v>
      </c>
      <c r="B9" s="1" t="s">
        <v>15</v>
      </c>
      <c r="C9" s="1">
        <v>14</v>
      </c>
      <c r="D9" s="1">
        <f t="shared" si="0"/>
        <v>17340</v>
      </c>
      <c r="E9" s="1">
        <v>2</v>
      </c>
      <c r="F9" s="1">
        <v>15</v>
      </c>
      <c r="G9" s="1">
        <v>8.1626720000000004E-5</v>
      </c>
      <c r="H9" s="1">
        <v>3.2650689999999999E-4</v>
      </c>
    </row>
    <row r="10" spans="1:8" ht="13" x14ac:dyDescent="0.3">
      <c r="A10" s="1" t="s">
        <v>13</v>
      </c>
      <c r="B10" s="1" t="s">
        <v>16</v>
      </c>
      <c r="C10" s="1">
        <v>4</v>
      </c>
      <c r="D10" s="1">
        <f t="shared" si="0"/>
        <v>17350</v>
      </c>
      <c r="E10" s="1">
        <v>1</v>
      </c>
      <c r="F10" s="1">
        <v>16</v>
      </c>
      <c r="G10" s="1">
        <v>3.9129890000000004E-3</v>
      </c>
      <c r="H10" s="1">
        <v>4.6955870000000002E-3</v>
      </c>
    </row>
    <row r="11" spans="1:8" ht="13" x14ac:dyDescent="0.3">
      <c r="A11" s="1" t="s">
        <v>13</v>
      </c>
      <c r="B11" s="1" t="s">
        <v>17</v>
      </c>
      <c r="C11" s="1">
        <v>1</v>
      </c>
      <c r="D11" s="1">
        <f t="shared" si="0"/>
        <v>17353</v>
      </c>
      <c r="E11" s="1">
        <v>1</v>
      </c>
      <c r="F11" s="1">
        <v>16</v>
      </c>
      <c r="G11" s="1">
        <v>9.7960119999999993E-4</v>
      </c>
      <c r="H11" s="1">
        <v>1.6793159999999999E-3</v>
      </c>
    </row>
    <row r="12" spans="1:8" ht="13" x14ac:dyDescent="0.3">
      <c r="A12" s="1" t="s">
        <v>13</v>
      </c>
      <c r="B12" s="1" t="s">
        <v>18</v>
      </c>
      <c r="C12" s="1">
        <v>3</v>
      </c>
      <c r="D12" s="1">
        <f t="shared" si="0"/>
        <v>17351</v>
      </c>
      <c r="E12" s="1">
        <v>1</v>
      </c>
      <c r="F12" s="1">
        <v>16</v>
      </c>
      <c r="G12" s="1">
        <v>2.9360950000000001E-3</v>
      </c>
      <c r="H12" s="1">
        <v>3.9147929999999997E-3</v>
      </c>
    </row>
    <row r="13" spans="1:8" ht="13" x14ac:dyDescent="0.3">
      <c r="A13" s="1" t="s">
        <v>13</v>
      </c>
      <c r="B13" s="1" t="s">
        <v>19</v>
      </c>
      <c r="C13" s="1">
        <v>8</v>
      </c>
      <c r="D13" s="1">
        <f t="shared" si="0"/>
        <v>17346</v>
      </c>
      <c r="E13" s="1">
        <v>1</v>
      </c>
      <c r="F13" s="1">
        <v>16</v>
      </c>
      <c r="G13" s="1">
        <v>7.8115629999999997E-3</v>
      </c>
      <c r="H13" s="1">
        <v>7.8115629999999997E-3</v>
      </c>
    </row>
    <row r="14" spans="1:8" ht="13" x14ac:dyDescent="0.3">
      <c r="A14" s="1" t="s">
        <v>13</v>
      </c>
      <c r="B14" s="1" t="s">
        <v>20</v>
      </c>
      <c r="C14" s="1">
        <v>1</v>
      </c>
      <c r="D14" s="1">
        <f t="shared" si="0"/>
        <v>17353</v>
      </c>
      <c r="E14" s="1">
        <v>1</v>
      </c>
      <c r="F14" s="1">
        <v>16</v>
      </c>
      <c r="G14" s="1">
        <v>9.7960119999999993E-4</v>
      </c>
      <c r="H14" s="1">
        <v>1.6793159999999999E-3</v>
      </c>
    </row>
    <row r="15" spans="1:8" ht="13" x14ac:dyDescent="0.3">
      <c r="A15" s="1" t="s">
        <v>13</v>
      </c>
      <c r="B15" s="1" t="s">
        <v>21</v>
      </c>
      <c r="C15" s="1">
        <v>1</v>
      </c>
      <c r="D15" s="1">
        <f t="shared" si="0"/>
        <v>17353</v>
      </c>
      <c r="E15" s="1">
        <v>1</v>
      </c>
      <c r="F15" s="1">
        <v>16</v>
      </c>
      <c r="G15" s="1">
        <v>9.7960119999999993E-4</v>
      </c>
      <c r="H15" s="1">
        <v>1.6793159999999999E-3</v>
      </c>
    </row>
    <row r="16" spans="1:8" ht="13" x14ac:dyDescent="0.3">
      <c r="A16" s="1" t="s">
        <v>13</v>
      </c>
      <c r="B16" s="1" t="s">
        <v>22</v>
      </c>
      <c r="C16" s="1">
        <v>1</v>
      </c>
      <c r="D16" s="1">
        <f t="shared" si="0"/>
        <v>17353</v>
      </c>
      <c r="E16" s="1">
        <v>1</v>
      </c>
      <c r="F16" s="1">
        <v>16</v>
      </c>
      <c r="G16" s="1">
        <v>9.7960119999999993E-4</v>
      </c>
      <c r="H16" s="1">
        <v>1.6793159999999999E-3</v>
      </c>
    </row>
    <row r="17" spans="1:8" ht="13" x14ac:dyDescent="0.3">
      <c r="A17" s="1" t="s">
        <v>13</v>
      </c>
      <c r="B17" s="1" t="s">
        <v>23</v>
      </c>
      <c r="C17" s="1">
        <v>5</v>
      </c>
      <c r="D17" s="1">
        <f t="shared" si="0"/>
        <v>17349</v>
      </c>
      <c r="E17" s="1">
        <v>1</v>
      </c>
      <c r="F17" s="1">
        <v>16</v>
      </c>
      <c r="G17" s="1">
        <v>4.888982E-3</v>
      </c>
      <c r="H17" s="1">
        <v>5.3334350000000001E-3</v>
      </c>
    </row>
    <row r="18" spans="1:8" ht="13" x14ac:dyDescent="0.3">
      <c r="A18" s="1" t="s">
        <v>13</v>
      </c>
      <c r="B18" s="1" t="s">
        <v>24</v>
      </c>
      <c r="C18" s="1">
        <v>2</v>
      </c>
      <c r="D18" s="1">
        <f t="shared" si="0"/>
        <v>17352</v>
      </c>
      <c r="E18" s="1">
        <v>1</v>
      </c>
      <c r="F18" s="1">
        <v>16</v>
      </c>
      <c r="G18" s="1">
        <v>1.9582990000000002E-3</v>
      </c>
      <c r="H18" s="1">
        <v>2.937449E-3</v>
      </c>
    </row>
    <row r="19" spans="1:8" ht="13" x14ac:dyDescent="0.3">
      <c r="A19" s="1" t="s">
        <v>25</v>
      </c>
      <c r="B19" s="1" t="s">
        <v>10</v>
      </c>
      <c r="C19" s="1">
        <v>72</v>
      </c>
      <c r="D19" s="1">
        <f t="shared" si="0"/>
        <v>17282</v>
      </c>
      <c r="E19" s="1">
        <v>3</v>
      </c>
      <c r="F19" s="1">
        <f t="shared" ref="F19:F30" si="1">14-E19</f>
        <v>11</v>
      </c>
      <c r="G19" s="3">
        <v>2.41217E-5</v>
      </c>
      <c r="H19" s="1">
        <v>2.8946039999999998E-4</v>
      </c>
    </row>
    <row r="20" spans="1:8" ht="13" x14ac:dyDescent="0.3">
      <c r="A20" s="1" t="s">
        <v>25</v>
      </c>
      <c r="B20" s="1" t="s">
        <v>18</v>
      </c>
      <c r="C20" s="1">
        <v>3</v>
      </c>
      <c r="D20" s="1">
        <f t="shared" si="0"/>
        <v>17351</v>
      </c>
      <c r="E20" s="1">
        <v>1</v>
      </c>
      <c r="F20" s="1">
        <f t="shared" si="1"/>
        <v>13</v>
      </c>
      <c r="G20" s="1">
        <v>2.418379E-3</v>
      </c>
      <c r="H20" s="1">
        <v>3.6275685E-3</v>
      </c>
    </row>
    <row r="21" spans="1:8" ht="13" x14ac:dyDescent="0.3">
      <c r="A21" s="1" t="s">
        <v>25</v>
      </c>
      <c r="B21" s="1" t="s">
        <v>26</v>
      </c>
      <c r="C21" s="1">
        <v>16</v>
      </c>
      <c r="D21" s="1">
        <f t="shared" si="0"/>
        <v>17338</v>
      </c>
      <c r="E21" s="1">
        <v>1</v>
      </c>
      <c r="F21" s="1">
        <f t="shared" si="1"/>
        <v>13</v>
      </c>
      <c r="G21" s="1">
        <v>1.28354E-2</v>
      </c>
      <c r="H21" s="1">
        <v>1.540248E-2</v>
      </c>
    </row>
    <row r="22" spans="1:8" ht="13" x14ac:dyDescent="0.3">
      <c r="A22" s="1" t="s">
        <v>25</v>
      </c>
      <c r="B22" s="1" t="s">
        <v>27</v>
      </c>
      <c r="C22" s="1">
        <v>4</v>
      </c>
      <c r="D22" s="1">
        <f t="shared" si="0"/>
        <v>17350</v>
      </c>
      <c r="E22" s="1">
        <v>1</v>
      </c>
      <c r="F22" s="1">
        <f t="shared" si="1"/>
        <v>13</v>
      </c>
      <c r="G22" s="1">
        <v>3.223297E-3</v>
      </c>
      <c r="H22" s="1">
        <v>4.2977292999999998E-3</v>
      </c>
    </row>
    <row r="23" spans="1:8" ht="13" x14ac:dyDescent="0.3">
      <c r="A23" s="1" t="s">
        <v>25</v>
      </c>
      <c r="B23" s="1" t="s">
        <v>28</v>
      </c>
      <c r="C23" s="1">
        <v>3</v>
      </c>
      <c r="D23" s="1">
        <f t="shared" si="0"/>
        <v>17351</v>
      </c>
      <c r="E23" s="1">
        <v>1</v>
      </c>
      <c r="F23" s="1">
        <f t="shared" si="1"/>
        <v>13</v>
      </c>
      <c r="G23" s="1">
        <v>2.418379E-3</v>
      </c>
      <c r="H23" s="1">
        <v>3.6275685E-3</v>
      </c>
    </row>
    <row r="24" spans="1:8" ht="13" x14ac:dyDescent="0.3">
      <c r="A24" s="1" t="s">
        <v>25</v>
      </c>
      <c r="B24" s="1" t="s">
        <v>29</v>
      </c>
      <c r="C24" s="1">
        <v>30</v>
      </c>
      <c r="D24" s="1">
        <f t="shared" si="0"/>
        <v>17324</v>
      </c>
      <c r="E24" s="1">
        <v>1</v>
      </c>
      <c r="F24" s="1">
        <f t="shared" si="1"/>
        <v>13</v>
      </c>
      <c r="G24" s="1">
        <v>2.394071E-2</v>
      </c>
      <c r="H24" s="1">
        <v>2.394071E-2</v>
      </c>
    </row>
    <row r="25" spans="1:8" ht="13" x14ac:dyDescent="0.3">
      <c r="A25" s="1" t="s">
        <v>25</v>
      </c>
      <c r="B25" s="1" t="s">
        <v>30</v>
      </c>
      <c r="C25" s="1">
        <v>3</v>
      </c>
      <c r="D25" s="1">
        <f t="shared" si="0"/>
        <v>17351</v>
      </c>
      <c r="E25" s="1">
        <v>1</v>
      </c>
      <c r="F25" s="1">
        <f t="shared" si="1"/>
        <v>13</v>
      </c>
      <c r="G25" s="1">
        <v>2.418379E-3</v>
      </c>
      <c r="H25" s="1">
        <v>3.6275685E-3</v>
      </c>
    </row>
    <row r="26" spans="1:8" ht="13" x14ac:dyDescent="0.3">
      <c r="A26" s="1" t="s">
        <v>25</v>
      </c>
      <c r="B26" s="1" t="s">
        <v>11</v>
      </c>
      <c r="C26" s="1">
        <v>2</v>
      </c>
      <c r="D26" s="1">
        <f t="shared" si="0"/>
        <v>17352</v>
      </c>
      <c r="E26" s="1">
        <v>1</v>
      </c>
      <c r="F26" s="1">
        <f t="shared" si="1"/>
        <v>13</v>
      </c>
      <c r="G26" s="1">
        <v>1.6128570000000001E-3</v>
      </c>
      <c r="H26" s="1">
        <v>3.6275685E-3</v>
      </c>
    </row>
    <row r="27" spans="1:8" ht="13" x14ac:dyDescent="0.3">
      <c r="A27" s="1" t="s">
        <v>25</v>
      </c>
      <c r="B27" s="1" t="s">
        <v>31</v>
      </c>
      <c r="C27" s="1">
        <v>1</v>
      </c>
      <c r="D27" s="1">
        <f t="shared" si="0"/>
        <v>17353</v>
      </c>
      <c r="E27" s="1">
        <v>1</v>
      </c>
      <c r="F27" s="1">
        <f t="shared" si="1"/>
        <v>13</v>
      </c>
      <c r="G27" s="1">
        <v>8.067304E-4</v>
      </c>
      <c r="H27" s="1">
        <v>3.6275685E-3</v>
      </c>
    </row>
    <row r="28" spans="1:8" ht="13" x14ac:dyDescent="0.3">
      <c r="A28" s="1" t="s">
        <v>25</v>
      </c>
      <c r="B28" s="1" t="s">
        <v>32</v>
      </c>
      <c r="C28" s="1">
        <v>2</v>
      </c>
      <c r="D28" s="1">
        <f t="shared" si="0"/>
        <v>17352</v>
      </c>
      <c r="E28" s="1">
        <v>1</v>
      </c>
      <c r="F28" s="1">
        <f t="shared" si="1"/>
        <v>13</v>
      </c>
      <c r="G28" s="1">
        <v>1.6128570000000001E-3</v>
      </c>
      <c r="H28" s="1">
        <v>3.6275685E-3</v>
      </c>
    </row>
    <row r="29" spans="1:8" ht="13" x14ac:dyDescent="0.3">
      <c r="A29" s="1" t="s">
        <v>25</v>
      </c>
      <c r="B29" s="1" t="s">
        <v>14</v>
      </c>
      <c r="C29" s="1">
        <v>26</v>
      </c>
      <c r="D29" s="1">
        <f t="shared" si="0"/>
        <v>17328</v>
      </c>
      <c r="E29" s="1">
        <v>1</v>
      </c>
      <c r="F29" s="1">
        <f t="shared" si="1"/>
        <v>13</v>
      </c>
      <c r="G29" s="1">
        <v>2.0779659999999998E-2</v>
      </c>
      <c r="H29" s="1">
        <v>2.266872E-2</v>
      </c>
    </row>
    <row r="30" spans="1:8" ht="13" x14ac:dyDescent="0.3">
      <c r="A30" s="1" t="s">
        <v>25</v>
      </c>
      <c r="B30" s="1" t="s">
        <v>33</v>
      </c>
      <c r="C30" s="1">
        <v>2</v>
      </c>
      <c r="D30" s="1">
        <f t="shared" si="0"/>
        <v>17352</v>
      </c>
      <c r="E30" s="1">
        <v>1</v>
      </c>
      <c r="F30" s="1">
        <f t="shared" si="1"/>
        <v>13</v>
      </c>
      <c r="G30" s="1">
        <v>1.6128570000000001E-3</v>
      </c>
      <c r="H30" s="1">
        <v>3.6275685E-3</v>
      </c>
    </row>
    <row r="31" spans="1:8" ht="13" x14ac:dyDescent="0.3">
      <c r="A31" s="1" t="s">
        <v>34</v>
      </c>
      <c r="B31" s="1" t="s">
        <v>10</v>
      </c>
      <c r="C31" s="1">
        <v>72</v>
      </c>
      <c r="D31" s="1">
        <f t="shared" si="0"/>
        <v>17282</v>
      </c>
      <c r="E31" s="1">
        <v>2</v>
      </c>
      <c r="F31" s="1">
        <f t="shared" ref="F31:F44" si="2">SUM(E$2:E$15)-E31</f>
        <v>17</v>
      </c>
      <c r="G31" s="1">
        <v>1.7211889999999999E-3</v>
      </c>
      <c r="H31" s="1">
        <v>4.016108E-3</v>
      </c>
    </row>
    <row r="32" spans="1:8" ht="13" x14ac:dyDescent="0.3">
      <c r="A32" s="1" t="s">
        <v>34</v>
      </c>
      <c r="B32" s="1" t="s">
        <v>35</v>
      </c>
      <c r="C32" s="1">
        <v>1</v>
      </c>
      <c r="D32" s="1">
        <f t="shared" si="0"/>
        <v>17353</v>
      </c>
      <c r="E32" s="1">
        <v>1</v>
      </c>
      <c r="F32" s="1">
        <f t="shared" si="2"/>
        <v>18</v>
      </c>
      <c r="G32" s="1">
        <v>8.6435400000000001E-4</v>
      </c>
      <c r="H32" s="1">
        <v>2.4201909999999999E-3</v>
      </c>
    </row>
    <row r="33" spans="1:8" ht="13" x14ac:dyDescent="0.3">
      <c r="A33" s="1" t="s">
        <v>34</v>
      </c>
      <c r="B33" s="1" t="s">
        <v>36</v>
      </c>
      <c r="C33" s="1">
        <v>10</v>
      </c>
      <c r="D33" s="1">
        <f t="shared" si="0"/>
        <v>17344</v>
      </c>
      <c r="E33" s="1">
        <v>1</v>
      </c>
      <c r="F33" s="1">
        <f t="shared" si="2"/>
        <v>18</v>
      </c>
      <c r="G33" s="1">
        <v>8.6122230000000004E-3</v>
      </c>
      <c r="H33" s="1">
        <v>1.0961011E-2</v>
      </c>
    </row>
    <row r="34" spans="1:8" ht="13" x14ac:dyDescent="0.3">
      <c r="A34" s="1" t="s">
        <v>34</v>
      </c>
      <c r="B34" s="1" t="s">
        <v>31</v>
      </c>
      <c r="C34" s="1">
        <v>1</v>
      </c>
      <c r="D34" s="1">
        <f t="shared" si="0"/>
        <v>17353</v>
      </c>
      <c r="E34" s="1">
        <v>1</v>
      </c>
      <c r="F34" s="1">
        <f t="shared" si="2"/>
        <v>18</v>
      </c>
      <c r="G34" s="1">
        <v>8.6435400000000001E-4</v>
      </c>
      <c r="H34" s="1">
        <v>2.4201909999999999E-3</v>
      </c>
    </row>
    <row r="35" spans="1:8" ht="13" x14ac:dyDescent="0.3">
      <c r="A35" s="1" t="s">
        <v>34</v>
      </c>
      <c r="B35" s="1" t="s">
        <v>37</v>
      </c>
      <c r="C35" s="1">
        <v>1</v>
      </c>
      <c r="D35" s="1">
        <f t="shared" si="0"/>
        <v>17353</v>
      </c>
      <c r="E35" s="1">
        <v>1</v>
      </c>
      <c r="F35" s="1">
        <f t="shared" si="2"/>
        <v>18</v>
      </c>
      <c r="G35" s="1">
        <v>8.6435400000000001E-4</v>
      </c>
      <c r="H35" s="1">
        <v>2.4201909999999999E-3</v>
      </c>
    </row>
    <row r="36" spans="1:8" ht="13" x14ac:dyDescent="0.3">
      <c r="A36" s="1" t="s">
        <v>34</v>
      </c>
      <c r="B36" s="1" t="s">
        <v>29</v>
      </c>
      <c r="C36" s="1">
        <v>30</v>
      </c>
      <c r="D36" s="1">
        <f t="shared" si="0"/>
        <v>17324</v>
      </c>
      <c r="E36" s="1">
        <v>1</v>
      </c>
      <c r="F36" s="1">
        <f t="shared" si="2"/>
        <v>18</v>
      </c>
      <c r="G36" s="1">
        <v>2.5629389999999998E-2</v>
      </c>
      <c r="H36" s="1">
        <v>2.5629389999999998E-2</v>
      </c>
    </row>
    <row r="37" spans="1:8" ht="13" x14ac:dyDescent="0.3">
      <c r="A37" s="1" t="s">
        <v>34</v>
      </c>
      <c r="B37" s="1" t="s">
        <v>38</v>
      </c>
      <c r="C37" s="1">
        <v>1</v>
      </c>
      <c r="D37" s="1">
        <f t="shared" si="0"/>
        <v>17353</v>
      </c>
      <c r="E37" s="1">
        <v>1</v>
      </c>
      <c r="F37" s="1">
        <f t="shared" si="2"/>
        <v>18</v>
      </c>
      <c r="G37" s="1">
        <v>8.6435400000000001E-4</v>
      </c>
      <c r="H37" s="1">
        <v>2.4201909999999999E-3</v>
      </c>
    </row>
    <row r="38" spans="1:8" ht="13" x14ac:dyDescent="0.3">
      <c r="A38" s="1" t="s">
        <v>34</v>
      </c>
      <c r="B38" s="1" t="s">
        <v>9</v>
      </c>
      <c r="C38" s="1">
        <v>6</v>
      </c>
      <c r="D38" s="1">
        <f t="shared" si="0"/>
        <v>17348</v>
      </c>
      <c r="E38" s="1">
        <v>1</v>
      </c>
      <c r="F38" s="1">
        <f t="shared" si="2"/>
        <v>18</v>
      </c>
      <c r="G38" s="1">
        <v>5.1756750000000002E-3</v>
      </c>
      <c r="H38" s="1">
        <v>7.2459450000000002E-3</v>
      </c>
    </row>
    <row r="39" spans="1:8" ht="13" x14ac:dyDescent="0.3">
      <c r="A39" s="1" t="s">
        <v>34</v>
      </c>
      <c r="B39" s="1" t="s">
        <v>30</v>
      </c>
      <c r="C39" s="1">
        <v>3</v>
      </c>
      <c r="D39" s="1">
        <f t="shared" ref="D39:D70" si="3">17354-C39</f>
        <v>17351</v>
      </c>
      <c r="E39" s="1">
        <v>1</v>
      </c>
      <c r="F39" s="1">
        <f t="shared" si="2"/>
        <v>18</v>
      </c>
      <c r="G39" s="1">
        <v>2.5909710000000001E-3</v>
      </c>
      <c r="H39" s="1">
        <v>5.1819420000000001E-3</v>
      </c>
    </row>
    <row r="40" spans="1:8" ht="13" x14ac:dyDescent="0.3">
      <c r="A40" s="1" t="s">
        <v>34</v>
      </c>
      <c r="B40" s="1" t="s">
        <v>27</v>
      </c>
      <c r="C40" s="1">
        <v>4</v>
      </c>
      <c r="D40" s="1">
        <f t="shared" si="3"/>
        <v>17350</v>
      </c>
      <c r="E40" s="1">
        <v>1</v>
      </c>
      <c r="F40" s="1">
        <f t="shared" si="2"/>
        <v>18</v>
      </c>
      <c r="G40" s="1">
        <v>3.4532339999999999E-3</v>
      </c>
      <c r="H40" s="1">
        <v>6.0431590000000002E-3</v>
      </c>
    </row>
    <row r="41" spans="1:8" ht="13" x14ac:dyDescent="0.3">
      <c r="A41" s="1" t="s">
        <v>34</v>
      </c>
      <c r="B41" s="1" t="s">
        <v>39</v>
      </c>
      <c r="C41" s="1">
        <v>5</v>
      </c>
      <c r="D41" s="1">
        <f t="shared" si="3"/>
        <v>17349</v>
      </c>
      <c r="E41" s="1">
        <v>1</v>
      </c>
      <c r="F41" s="1">
        <f t="shared" si="2"/>
        <v>18</v>
      </c>
      <c r="G41" s="1">
        <v>4.3148020000000004E-3</v>
      </c>
      <c r="H41" s="1">
        <v>6.7119140000000002E-3</v>
      </c>
    </row>
    <row r="42" spans="1:8" ht="13" x14ac:dyDescent="0.3">
      <c r="A42" s="1" t="s">
        <v>34</v>
      </c>
      <c r="B42" s="1" t="s">
        <v>15</v>
      </c>
      <c r="C42" s="1">
        <v>14</v>
      </c>
      <c r="D42" s="1">
        <f t="shared" si="3"/>
        <v>17340</v>
      </c>
      <c r="E42" s="1">
        <v>1</v>
      </c>
      <c r="F42" s="1">
        <f t="shared" si="2"/>
        <v>18</v>
      </c>
      <c r="G42" s="1">
        <v>1.203769E-2</v>
      </c>
      <c r="H42" s="1">
        <v>1.4043972E-2</v>
      </c>
    </row>
    <row r="43" spans="1:8" ht="13" x14ac:dyDescent="0.3">
      <c r="A43" s="1" t="s">
        <v>34</v>
      </c>
      <c r="B43" s="1" t="s">
        <v>40</v>
      </c>
      <c r="C43" s="1">
        <v>1</v>
      </c>
      <c r="D43" s="1">
        <f t="shared" si="3"/>
        <v>17353</v>
      </c>
      <c r="E43" s="1">
        <v>1</v>
      </c>
      <c r="F43" s="1">
        <f t="shared" si="2"/>
        <v>18</v>
      </c>
      <c r="G43" s="1">
        <v>8.6435400000000001E-4</v>
      </c>
      <c r="H43" s="1">
        <v>2.4201909999999999E-3</v>
      </c>
    </row>
    <row r="44" spans="1:8" ht="13" x14ac:dyDescent="0.3">
      <c r="A44" s="1" t="s">
        <v>34</v>
      </c>
      <c r="B44" s="1" t="s">
        <v>14</v>
      </c>
      <c r="C44" s="1">
        <v>26</v>
      </c>
      <c r="D44" s="1">
        <f t="shared" si="3"/>
        <v>17328</v>
      </c>
      <c r="E44" s="1">
        <v>1</v>
      </c>
      <c r="F44" s="1">
        <f t="shared" si="2"/>
        <v>18</v>
      </c>
      <c r="G44" s="1">
        <v>2.2247920000000001E-2</v>
      </c>
      <c r="H44" s="1">
        <v>2.3959298E-2</v>
      </c>
    </row>
    <row r="45" spans="1:8" ht="13" x14ac:dyDescent="0.3">
      <c r="A45" s="1" t="s">
        <v>41</v>
      </c>
      <c r="B45" s="1" t="s">
        <v>26</v>
      </c>
      <c r="C45" s="1">
        <v>16</v>
      </c>
      <c r="D45" s="1">
        <f t="shared" si="3"/>
        <v>17338</v>
      </c>
      <c r="E45" s="1">
        <v>2</v>
      </c>
      <c r="F45" s="1">
        <f t="shared" ref="F45:F55" si="4">SUM(E$2:E$12)-E45</f>
        <v>14</v>
      </c>
      <c r="G45" s="3">
        <v>7.2056790000000004E-5</v>
      </c>
      <c r="H45" s="1">
        <v>7.9262470000000004E-4</v>
      </c>
    </row>
    <row r="46" spans="1:8" ht="13" x14ac:dyDescent="0.3">
      <c r="A46" s="1" t="s">
        <v>41</v>
      </c>
      <c r="B46" s="1" t="s">
        <v>29</v>
      </c>
      <c r="C46" s="1">
        <v>30</v>
      </c>
      <c r="D46" s="1">
        <f t="shared" si="3"/>
        <v>17324</v>
      </c>
      <c r="E46" s="1">
        <v>2</v>
      </c>
      <c r="F46" s="1">
        <f t="shared" si="4"/>
        <v>14</v>
      </c>
      <c r="G46" s="1">
        <v>2.5952540000000001E-4</v>
      </c>
      <c r="H46" s="1">
        <v>1.4273897000000001E-3</v>
      </c>
    </row>
    <row r="47" spans="1:8" ht="13" x14ac:dyDescent="0.3">
      <c r="A47" s="1" t="s">
        <v>41</v>
      </c>
      <c r="B47" s="1" t="s">
        <v>10</v>
      </c>
      <c r="C47" s="1">
        <v>72</v>
      </c>
      <c r="D47" s="1">
        <f t="shared" si="3"/>
        <v>17282</v>
      </c>
      <c r="E47" s="1">
        <v>2</v>
      </c>
      <c r="F47" s="1">
        <f t="shared" si="4"/>
        <v>14</v>
      </c>
      <c r="G47" s="1">
        <v>1.495705E-3</v>
      </c>
      <c r="H47" s="1">
        <v>2.9569045E-3</v>
      </c>
    </row>
    <row r="48" spans="1:8" ht="13" x14ac:dyDescent="0.3">
      <c r="A48" s="1" t="s">
        <v>41</v>
      </c>
      <c r="B48" s="1" t="s">
        <v>42</v>
      </c>
      <c r="C48" s="1">
        <v>3</v>
      </c>
      <c r="D48" s="1">
        <f t="shared" si="3"/>
        <v>17351</v>
      </c>
      <c r="E48" s="1">
        <v>1</v>
      </c>
      <c r="F48" s="1">
        <f t="shared" si="4"/>
        <v>15</v>
      </c>
      <c r="G48" s="1">
        <v>2.418379E-3</v>
      </c>
      <c r="H48" s="1">
        <v>3.3252710999999999E-3</v>
      </c>
    </row>
    <row r="49" spans="1:8" ht="13" x14ac:dyDescent="0.3">
      <c r="A49" s="1" t="s">
        <v>41</v>
      </c>
      <c r="B49" s="1" t="s">
        <v>43</v>
      </c>
      <c r="C49" s="1">
        <v>2</v>
      </c>
      <c r="D49" s="1">
        <f t="shared" si="3"/>
        <v>17352</v>
      </c>
      <c r="E49" s="1">
        <v>1</v>
      </c>
      <c r="F49" s="1">
        <f t="shared" si="4"/>
        <v>15</v>
      </c>
      <c r="G49" s="1">
        <v>1.6128570000000001E-3</v>
      </c>
      <c r="H49" s="1">
        <v>2.9569045E-3</v>
      </c>
    </row>
    <row r="50" spans="1:8" ht="13" x14ac:dyDescent="0.3">
      <c r="A50" s="1" t="s">
        <v>41</v>
      </c>
      <c r="B50" s="1" t="s">
        <v>15</v>
      </c>
      <c r="C50" s="1">
        <v>14</v>
      </c>
      <c r="D50" s="1">
        <f t="shared" si="3"/>
        <v>17340</v>
      </c>
      <c r="E50" s="1">
        <v>1</v>
      </c>
      <c r="F50" s="1">
        <f t="shared" si="4"/>
        <v>15</v>
      </c>
      <c r="G50" s="1">
        <v>1.123938E-2</v>
      </c>
      <c r="H50" s="1">
        <v>1.2363318E-2</v>
      </c>
    </row>
    <row r="51" spans="1:8" ht="13" x14ac:dyDescent="0.3">
      <c r="A51" s="1" t="s">
        <v>41</v>
      </c>
      <c r="B51" s="1" t="s">
        <v>44</v>
      </c>
      <c r="C51" s="1">
        <v>1</v>
      </c>
      <c r="D51" s="1">
        <f t="shared" si="3"/>
        <v>17353</v>
      </c>
      <c r="E51" s="1">
        <v>1</v>
      </c>
      <c r="F51" s="1">
        <f t="shared" si="4"/>
        <v>15</v>
      </c>
      <c r="G51" s="1">
        <v>8.067304E-4</v>
      </c>
      <c r="H51" s="1">
        <v>2.2185085999999999E-3</v>
      </c>
    </row>
    <row r="52" spans="1:8" ht="13" x14ac:dyDescent="0.3">
      <c r="A52" s="1" t="s">
        <v>41</v>
      </c>
      <c r="B52" s="1" t="s">
        <v>14</v>
      </c>
      <c r="C52" s="1">
        <v>26</v>
      </c>
      <c r="D52" s="1">
        <f t="shared" si="3"/>
        <v>17328</v>
      </c>
      <c r="E52" s="1">
        <v>1</v>
      </c>
      <c r="F52" s="1">
        <f t="shared" si="4"/>
        <v>15</v>
      </c>
      <c r="G52" s="1">
        <v>2.0779659999999998E-2</v>
      </c>
      <c r="H52" s="1">
        <v>2.0779659999999998E-2</v>
      </c>
    </row>
    <row r="53" spans="1:8" ht="13" x14ac:dyDescent="0.3">
      <c r="A53" s="1" t="s">
        <v>41</v>
      </c>
      <c r="B53" s="1" t="s">
        <v>45</v>
      </c>
      <c r="C53" s="1">
        <v>1</v>
      </c>
      <c r="D53" s="1">
        <f t="shared" si="3"/>
        <v>17353</v>
      </c>
      <c r="E53" s="1">
        <v>1</v>
      </c>
      <c r="F53" s="1">
        <f t="shared" si="4"/>
        <v>15</v>
      </c>
      <c r="G53" s="1">
        <v>8.067304E-4</v>
      </c>
      <c r="H53" s="1">
        <v>2.2185085999999999E-3</v>
      </c>
    </row>
    <row r="54" spans="1:8" ht="13" x14ac:dyDescent="0.3">
      <c r="A54" s="1" t="s">
        <v>41</v>
      </c>
      <c r="B54" s="1" t="s">
        <v>46</v>
      </c>
      <c r="C54" s="1">
        <v>6</v>
      </c>
      <c r="D54" s="1">
        <f t="shared" si="3"/>
        <v>17348</v>
      </c>
      <c r="E54" s="1">
        <v>1</v>
      </c>
      <c r="F54" s="1">
        <f t="shared" si="4"/>
        <v>15</v>
      </c>
      <c r="G54" s="1">
        <v>4.8313260000000004E-3</v>
      </c>
      <c r="H54" s="1">
        <v>5.9049539999999996E-3</v>
      </c>
    </row>
    <row r="55" spans="1:8" ht="13" x14ac:dyDescent="0.3">
      <c r="A55" s="1" t="s">
        <v>41</v>
      </c>
      <c r="B55" s="1" t="s">
        <v>47</v>
      </c>
      <c r="C55" s="1">
        <v>3</v>
      </c>
      <c r="D55" s="1">
        <f t="shared" si="3"/>
        <v>17351</v>
      </c>
      <c r="E55" s="1">
        <v>1</v>
      </c>
      <c r="F55" s="1">
        <f t="shared" si="4"/>
        <v>15</v>
      </c>
      <c r="G55" s="1">
        <v>2.418379E-3</v>
      </c>
      <c r="H55" s="1">
        <v>3.3252710999999999E-3</v>
      </c>
    </row>
    <row r="56" spans="1:8" ht="13" x14ac:dyDescent="0.3">
      <c r="A56" s="1" t="s">
        <v>48</v>
      </c>
      <c r="B56" s="1" t="s">
        <v>10</v>
      </c>
      <c r="C56" s="1">
        <v>72</v>
      </c>
      <c r="D56" s="1">
        <f t="shared" si="3"/>
        <v>17282</v>
      </c>
      <c r="E56" s="1">
        <v>4</v>
      </c>
      <c r="F56" s="1">
        <f t="shared" ref="F56:F79" si="5">SUM(E$2:E$13)-E56</f>
        <v>13</v>
      </c>
      <c r="G56" s="3">
        <v>3.5910910000000001E-7</v>
      </c>
      <c r="H56" s="3">
        <v>4.309309E-6</v>
      </c>
    </row>
    <row r="57" spans="1:8" ht="13" x14ac:dyDescent="0.3">
      <c r="A57" s="1" t="s">
        <v>48</v>
      </c>
      <c r="B57" s="1" t="s">
        <v>30</v>
      </c>
      <c r="C57" s="1">
        <v>3</v>
      </c>
      <c r="D57" s="1">
        <f t="shared" si="3"/>
        <v>17351</v>
      </c>
      <c r="E57" s="1">
        <v>1</v>
      </c>
      <c r="F57" s="1">
        <f t="shared" si="5"/>
        <v>16</v>
      </c>
      <c r="G57" s="1">
        <v>2.5909710000000001E-3</v>
      </c>
      <c r="H57" s="3">
        <v>7.7635120000000002E-3</v>
      </c>
    </row>
    <row r="58" spans="1:8" ht="13" x14ac:dyDescent="0.3">
      <c r="A58" s="1" t="s">
        <v>48</v>
      </c>
      <c r="B58" s="1" t="s">
        <v>49</v>
      </c>
      <c r="C58" s="1">
        <v>6</v>
      </c>
      <c r="D58" s="1">
        <f t="shared" si="3"/>
        <v>17348</v>
      </c>
      <c r="E58" s="1">
        <v>1</v>
      </c>
      <c r="F58" s="1">
        <f t="shared" si="5"/>
        <v>16</v>
      </c>
      <c r="G58" s="1">
        <v>5.1756750000000002E-3</v>
      </c>
      <c r="H58" s="3">
        <v>7.7635120000000002E-3</v>
      </c>
    </row>
    <row r="59" spans="1:8" ht="13" x14ac:dyDescent="0.3">
      <c r="A59" s="1" t="s">
        <v>48</v>
      </c>
      <c r="B59" s="1" t="s">
        <v>46</v>
      </c>
      <c r="C59" s="1">
        <v>6</v>
      </c>
      <c r="D59" s="1">
        <f t="shared" si="3"/>
        <v>17348</v>
      </c>
      <c r="E59" s="1">
        <v>1</v>
      </c>
      <c r="F59" s="1">
        <f t="shared" si="5"/>
        <v>16</v>
      </c>
      <c r="G59" s="1">
        <v>5.1756750000000002E-3</v>
      </c>
      <c r="H59" s="3">
        <v>7.7635120000000002E-3</v>
      </c>
    </row>
    <row r="60" spans="1:8" ht="13" x14ac:dyDescent="0.3">
      <c r="A60" s="1" t="s">
        <v>48</v>
      </c>
      <c r="B60" s="1" t="s">
        <v>29</v>
      </c>
      <c r="C60" s="1">
        <v>30</v>
      </c>
      <c r="D60" s="1">
        <f t="shared" si="3"/>
        <v>17324</v>
      </c>
      <c r="E60" s="1">
        <v>1</v>
      </c>
      <c r="F60" s="1">
        <f t="shared" si="5"/>
        <v>16</v>
      </c>
      <c r="G60" s="1">
        <v>2.5629389999999998E-2</v>
      </c>
      <c r="H60" s="3">
        <v>2.5629389999999998E-2</v>
      </c>
    </row>
    <row r="61" spans="1:8" ht="13" x14ac:dyDescent="0.3">
      <c r="A61" s="1" t="s">
        <v>48</v>
      </c>
      <c r="B61" s="1" t="s">
        <v>26</v>
      </c>
      <c r="C61" s="1">
        <v>16</v>
      </c>
      <c r="D61" s="1">
        <f t="shared" si="3"/>
        <v>17338</v>
      </c>
      <c r="E61" s="1">
        <v>1</v>
      </c>
      <c r="F61" s="1">
        <f t="shared" si="5"/>
        <v>16</v>
      </c>
      <c r="G61" s="1">
        <v>1.374628E-2</v>
      </c>
      <c r="H61" s="3">
        <v>1.649554E-2</v>
      </c>
    </row>
    <row r="62" spans="1:8" ht="13" x14ac:dyDescent="0.3">
      <c r="A62" s="1" t="s">
        <v>48</v>
      </c>
      <c r="B62" s="1" t="s">
        <v>21</v>
      </c>
      <c r="C62" s="1">
        <v>1</v>
      </c>
      <c r="D62" s="1">
        <f t="shared" si="3"/>
        <v>17353</v>
      </c>
      <c r="E62" s="1">
        <v>1</v>
      </c>
      <c r="F62" s="1">
        <f t="shared" si="5"/>
        <v>16</v>
      </c>
      <c r="G62" s="1">
        <v>8.6435400000000001E-4</v>
      </c>
      <c r="H62" s="3">
        <v>5.1861240000000003E-3</v>
      </c>
    </row>
    <row r="63" spans="1:8" ht="13" x14ac:dyDescent="0.3">
      <c r="A63" s="1" t="s">
        <v>48</v>
      </c>
      <c r="B63" s="1" t="s">
        <v>36</v>
      </c>
      <c r="C63" s="1">
        <v>10</v>
      </c>
      <c r="D63" s="1">
        <f t="shared" si="3"/>
        <v>17344</v>
      </c>
      <c r="E63" s="1">
        <v>1</v>
      </c>
      <c r="F63" s="1">
        <f t="shared" si="5"/>
        <v>16</v>
      </c>
      <c r="G63" s="1">
        <v>8.6122230000000004E-3</v>
      </c>
      <c r="H63" s="3">
        <v>1.148296E-2</v>
      </c>
    </row>
    <row r="64" spans="1:8" ht="13" x14ac:dyDescent="0.3">
      <c r="A64" s="1" t="s">
        <v>48</v>
      </c>
      <c r="B64" s="1" t="s">
        <v>50</v>
      </c>
      <c r="C64" s="1">
        <v>5</v>
      </c>
      <c r="D64" s="1">
        <f t="shared" si="3"/>
        <v>17349</v>
      </c>
      <c r="E64" s="1">
        <v>1</v>
      </c>
      <c r="F64" s="1">
        <f t="shared" si="5"/>
        <v>16</v>
      </c>
      <c r="G64" s="1">
        <v>4.3148020000000004E-3</v>
      </c>
      <c r="H64" s="3">
        <v>7.7635120000000002E-3</v>
      </c>
    </row>
    <row r="65" spans="1:8" ht="13" x14ac:dyDescent="0.3">
      <c r="A65" s="1" t="s">
        <v>48</v>
      </c>
      <c r="B65" s="1" t="s">
        <v>51</v>
      </c>
      <c r="C65" s="1">
        <v>4</v>
      </c>
      <c r="D65" s="1">
        <f t="shared" si="3"/>
        <v>17350</v>
      </c>
      <c r="E65" s="1">
        <v>1</v>
      </c>
      <c r="F65" s="1">
        <f t="shared" si="5"/>
        <v>16</v>
      </c>
      <c r="G65" s="1">
        <v>3.4532339999999999E-3</v>
      </c>
      <c r="H65" s="3">
        <v>7.7635120000000002E-3</v>
      </c>
    </row>
    <row r="66" spans="1:8" ht="13" x14ac:dyDescent="0.3">
      <c r="A66" s="1" t="s">
        <v>48</v>
      </c>
      <c r="B66" s="1" t="s">
        <v>9</v>
      </c>
      <c r="C66" s="1">
        <v>6</v>
      </c>
      <c r="D66" s="1">
        <f t="shared" si="3"/>
        <v>17348</v>
      </c>
      <c r="E66" s="1">
        <v>1</v>
      </c>
      <c r="F66" s="1">
        <f t="shared" si="5"/>
        <v>16</v>
      </c>
      <c r="G66" s="1">
        <v>5.1756750000000002E-3</v>
      </c>
      <c r="H66" s="3">
        <v>7.7635120000000002E-3</v>
      </c>
    </row>
    <row r="67" spans="1:8" ht="13" x14ac:dyDescent="0.3">
      <c r="A67" s="1" t="s">
        <v>48</v>
      </c>
      <c r="B67" s="1" t="s">
        <v>14</v>
      </c>
      <c r="C67" s="1">
        <v>26</v>
      </c>
      <c r="D67" s="1">
        <f t="shared" si="3"/>
        <v>17328</v>
      </c>
      <c r="E67" s="1">
        <v>1</v>
      </c>
      <c r="F67" s="1">
        <f t="shared" si="5"/>
        <v>16</v>
      </c>
      <c r="G67" s="1">
        <v>2.2247920000000001E-2</v>
      </c>
      <c r="H67" s="3">
        <v>2.4270460000000001E-2</v>
      </c>
    </row>
    <row r="68" spans="1:8" ht="13" x14ac:dyDescent="0.3">
      <c r="A68" s="1" t="s">
        <v>52</v>
      </c>
      <c r="B68" s="1" t="s">
        <v>10</v>
      </c>
      <c r="C68" s="1">
        <v>72</v>
      </c>
      <c r="D68" s="1">
        <f t="shared" si="3"/>
        <v>17282</v>
      </c>
      <c r="E68" s="1">
        <v>3</v>
      </c>
      <c r="F68" s="1">
        <f t="shared" si="5"/>
        <v>14</v>
      </c>
      <c r="G68" s="3">
        <v>2.41217E-5</v>
      </c>
      <c r="H68" s="1">
        <v>2.8946039999999998E-4</v>
      </c>
    </row>
    <row r="69" spans="1:8" ht="13" x14ac:dyDescent="0.3">
      <c r="A69" s="1" t="s">
        <v>52</v>
      </c>
      <c r="B69" s="1" t="s">
        <v>53</v>
      </c>
      <c r="C69" s="1">
        <v>1</v>
      </c>
      <c r="D69" s="1">
        <f t="shared" si="3"/>
        <v>17353</v>
      </c>
      <c r="E69" s="1">
        <v>1</v>
      </c>
      <c r="F69" s="1">
        <f t="shared" si="5"/>
        <v>16</v>
      </c>
      <c r="G69" s="1">
        <v>8.067304E-4</v>
      </c>
      <c r="H69" s="1">
        <v>1.9361529999999999E-3</v>
      </c>
    </row>
    <row r="70" spans="1:8" ht="13" x14ac:dyDescent="0.3">
      <c r="A70" s="1" t="s">
        <v>52</v>
      </c>
      <c r="B70" s="1" t="s">
        <v>36</v>
      </c>
      <c r="C70" s="1">
        <v>10</v>
      </c>
      <c r="D70" s="1">
        <f t="shared" si="3"/>
        <v>17344</v>
      </c>
      <c r="E70" s="1">
        <v>1</v>
      </c>
      <c r="F70" s="1">
        <f t="shared" si="5"/>
        <v>16</v>
      </c>
      <c r="G70" s="1">
        <v>8.0401580000000004E-3</v>
      </c>
      <c r="H70" s="1">
        <v>8.7710814999999998E-3</v>
      </c>
    </row>
    <row r="71" spans="1:8" ht="13" x14ac:dyDescent="0.3">
      <c r="A71" s="1" t="s">
        <v>52</v>
      </c>
      <c r="B71" s="1" t="s">
        <v>54</v>
      </c>
      <c r="C71" s="1">
        <v>1</v>
      </c>
      <c r="D71" s="1">
        <f t="shared" ref="D71:D102" si="6">17354-C71</f>
        <v>17353</v>
      </c>
      <c r="E71" s="1">
        <v>1</v>
      </c>
      <c r="F71" s="1">
        <f t="shared" si="5"/>
        <v>16</v>
      </c>
      <c r="G71" s="1">
        <v>8.067304E-4</v>
      </c>
      <c r="H71" s="1">
        <v>1.9361529999999999E-3</v>
      </c>
    </row>
    <row r="72" spans="1:8" ht="13" x14ac:dyDescent="0.3">
      <c r="A72" s="1" t="s">
        <v>52</v>
      </c>
      <c r="B72" s="1" t="s">
        <v>9</v>
      </c>
      <c r="C72" s="1">
        <v>6</v>
      </c>
      <c r="D72" s="1">
        <f t="shared" si="6"/>
        <v>17348</v>
      </c>
      <c r="E72" s="1">
        <v>1</v>
      </c>
      <c r="F72" s="1">
        <f t="shared" si="5"/>
        <v>16</v>
      </c>
      <c r="G72" s="1">
        <v>4.8313260000000004E-3</v>
      </c>
      <c r="H72" s="1">
        <v>5.7975911999999996E-3</v>
      </c>
    </row>
    <row r="73" spans="1:8" ht="13" x14ac:dyDescent="0.3">
      <c r="A73" s="1" t="s">
        <v>52</v>
      </c>
      <c r="B73" s="1" t="s">
        <v>55</v>
      </c>
      <c r="C73" s="1">
        <v>1</v>
      </c>
      <c r="D73" s="1">
        <f t="shared" si="6"/>
        <v>17353</v>
      </c>
      <c r="E73" s="1">
        <v>1</v>
      </c>
      <c r="F73" s="1">
        <f t="shared" si="5"/>
        <v>16</v>
      </c>
      <c r="G73" s="1">
        <v>8.067304E-4</v>
      </c>
      <c r="H73" s="1">
        <v>1.9361529999999999E-3</v>
      </c>
    </row>
    <row r="74" spans="1:8" ht="13" x14ac:dyDescent="0.3">
      <c r="A74" s="1" t="s">
        <v>52</v>
      </c>
      <c r="B74" s="1" t="s">
        <v>27</v>
      </c>
      <c r="C74" s="1">
        <v>4</v>
      </c>
      <c r="D74" s="1">
        <f t="shared" si="6"/>
        <v>17350</v>
      </c>
      <c r="E74" s="1">
        <v>1</v>
      </c>
      <c r="F74" s="1">
        <f t="shared" si="5"/>
        <v>16</v>
      </c>
      <c r="G74" s="1">
        <v>3.223297E-3</v>
      </c>
      <c r="H74" s="1">
        <v>4.2977292999999998E-3</v>
      </c>
    </row>
    <row r="75" spans="1:8" ht="13" x14ac:dyDescent="0.3">
      <c r="A75" s="1" t="s">
        <v>52</v>
      </c>
      <c r="B75" s="1" t="s">
        <v>14</v>
      </c>
      <c r="C75" s="1">
        <v>26</v>
      </c>
      <c r="D75" s="1">
        <f t="shared" si="6"/>
        <v>17328</v>
      </c>
      <c r="E75" s="1">
        <v>1</v>
      </c>
      <c r="F75" s="1">
        <f t="shared" si="5"/>
        <v>16</v>
      </c>
      <c r="G75" s="1">
        <v>2.0779659999999998E-2</v>
      </c>
      <c r="H75" s="1">
        <v>2.0779659999999998E-2</v>
      </c>
    </row>
    <row r="76" spans="1:8" ht="13" x14ac:dyDescent="0.3">
      <c r="A76" s="1" t="s">
        <v>52</v>
      </c>
      <c r="B76" s="1" t="s">
        <v>56</v>
      </c>
      <c r="C76" s="1">
        <v>1</v>
      </c>
      <c r="D76" s="1">
        <f t="shared" si="6"/>
        <v>17353</v>
      </c>
      <c r="E76" s="1">
        <v>1</v>
      </c>
      <c r="F76" s="1">
        <f t="shared" si="5"/>
        <v>16</v>
      </c>
      <c r="G76" s="1">
        <v>8.067304E-4</v>
      </c>
      <c r="H76" s="1">
        <v>1.9361529999999999E-3</v>
      </c>
    </row>
    <row r="77" spans="1:8" ht="13" x14ac:dyDescent="0.3">
      <c r="A77" s="1" t="s">
        <v>52</v>
      </c>
      <c r="B77" s="1" t="s">
        <v>32</v>
      </c>
      <c r="C77" s="1">
        <v>2</v>
      </c>
      <c r="D77" s="1">
        <f t="shared" si="6"/>
        <v>17352</v>
      </c>
      <c r="E77" s="1">
        <v>1</v>
      </c>
      <c r="F77" s="1">
        <f t="shared" si="5"/>
        <v>16</v>
      </c>
      <c r="G77" s="1">
        <v>1.6128570000000001E-3</v>
      </c>
      <c r="H77" s="1">
        <v>2.7648976999999999E-3</v>
      </c>
    </row>
    <row r="78" spans="1:8" ht="13" x14ac:dyDescent="0.3">
      <c r="A78" s="1" t="s">
        <v>52</v>
      </c>
      <c r="B78" s="1" t="s">
        <v>28</v>
      </c>
      <c r="C78" s="1">
        <v>3</v>
      </c>
      <c r="D78" s="1">
        <f t="shared" si="6"/>
        <v>17351</v>
      </c>
      <c r="E78" s="1">
        <v>1</v>
      </c>
      <c r="F78" s="1">
        <f t="shared" si="5"/>
        <v>16</v>
      </c>
      <c r="G78" s="1">
        <v>2.418379E-3</v>
      </c>
      <c r="H78" s="1">
        <v>3.6275685E-3</v>
      </c>
    </row>
    <row r="79" spans="1:8" ht="13" x14ac:dyDescent="0.3">
      <c r="A79" s="1" t="s">
        <v>52</v>
      </c>
      <c r="B79" s="1" t="s">
        <v>11</v>
      </c>
      <c r="C79" s="1">
        <v>2</v>
      </c>
      <c r="D79" s="1">
        <f t="shared" si="6"/>
        <v>17352</v>
      </c>
      <c r="E79" s="1">
        <v>1</v>
      </c>
      <c r="F79" s="1">
        <f t="shared" si="5"/>
        <v>16</v>
      </c>
      <c r="G79" s="1">
        <v>1.6128570000000001E-3</v>
      </c>
      <c r="H79" s="1">
        <v>2.7648976999999999E-3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verticalDpi="0" r:id="rId1"/>
  <headerFooter>
    <oddHeader>&amp;C&amp;A</oddHeader>
    <oddFooter>&amp;CPage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Brahmst</cp:lastModifiedBy>
  <dcterms:modified xsi:type="dcterms:W3CDTF">2019-02-20T09:55:37Z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2019-02-07T10:27:46Z</dcterms:created>
  <dc:creator>Marah Stoldt</dc:creator>
  <dc:description/>
  <dc:language>en-US</dc:language>
  <cp:lastModifiedBy>Marah Stoldt</cp:lastModifiedBy>
  <dcterms:modified xsi:type="dcterms:W3CDTF">2019-02-12T16:29:22Z</dcterms:modified>
  <cp:revision>39</cp:revision>
  <dc:subject/>
  <dc:title/>
</cp:coreProperties>
</file>