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iel2\Dropbox\Artikel scenario drafting\Analysis\"/>
    </mc:Choice>
  </mc:AlternateContent>
  <xr:revisionPtr revIDLastSave="0" documentId="8_{9FCC4AE5-8137-4CCB-990A-04E58F997449}" xr6:coauthVersionLast="46" xr6:coauthVersionMax="46" xr10:uidLastSave="{00000000-0000-0000-0000-000000000000}"/>
  <bookViews>
    <workbookView xWindow="-120" yWindow="-120" windowWidth="38640" windowHeight="21390" xr2:uid="{2253EA87-8283-436E-96B1-FCFDCD296D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1" i="1" l="1"/>
  <c r="R21" i="1"/>
  <c r="Q21" i="1"/>
  <c r="P21" i="1"/>
  <c r="O21" i="1"/>
  <c r="N21" i="1"/>
  <c r="M21" i="1"/>
  <c r="L21" i="1"/>
  <c r="T21" i="1" s="1"/>
  <c r="S20" i="1"/>
  <c r="R20" i="1"/>
  <c r="Q20" i="1"/>
  <c r="P20" i="1"/>
  <c r="O20" i="1"/>
  <c r="N20" i="1"/>
  <c r="T20" i="1" s="1"/>
  <c r="M20" i="1"/>
  <c r="L20" i="1"/>
  <c r="S19" i="1"/>
  <c r="R19" i="1"/>
  <c r="Q19" i="1"/>
  <c r="P19" i="1"/>
  <c r="O19" i="1"/>
  <c r="N19" i="1"/>
  <c r="M19" i="1"/>
  <c r="L19" i="1"/>
  <c r="T19" i="1" s="1"/>
  <c r="S18" i="1"/>
  <c r="R18" i="1"/>
  <c r="Q18" i="1"/>
  <c r="P18" i="1"/>
  <c r="T18" i="1" s="1"/>
  <c r="O18" i="1"/>
  <c r="N18" i="1"/>
  <c r="M18" i="1"/>
  <c r="L18" i="1"/>
  <c r="S17" i="1"/>
  <c r="R17" i="1"/>
  <c r="Q17" i="1"/>
  <c r="P17" i="1"/>
  <c r="O17" i="1"/>
  <c r="N17" i="1"/>
  <c r="M17" i="1"/>
  <c r="L17" i="1"/>
  <c r="T17" i="1" s="1"/>
  <c r="S16" i="1"/>
  <c r="R16" i="1"/>
  <c r="T16" i="1" s="1"/>
  <c r="Q16" i="1"/>
  <c r="P16" i="1"/>
  <c r="O16" i="1"/>
  <c r="N16" i="1"/>
  <c r="M16" i="1"/>
  <c r="L16" i="1"/>
  <c r="S15" i="1"/>
  <c r="R15" i="1"/>
  <c r="Q15" i="1"/>
  <c r="P15" i="1"/>
  <c r="O15" i="1"/>
  <c r="N15" i="1"/>
  <c r="M15" i="1"/>
  <c r="L15" i="1"/>
  <c r="T15" i="1" s="1"/>
  <c r="T14" i="1"/>
  <c r="S14" i="1"/>
  <c r="R14" i="1"/>
  <c r="Q14" i="1"/>
  <c r="P14" i="1"/>
  <c r="O14" i="1"/>
  <c r="N14" i="1"/>
  <c r="M14" i="1"/>
  <c r="L14" i="1"/>
  <c r="S10" i="1"/>
  <c r="R10" i="1"/>
  <c r="Q10" i="1"/>
  <c r="P10" i="1"/>
  <c r="O10" i="1"/>
  <c r="N10" i="1"/>
  <c r="M10" i="1"/>
  <c r="T10" i="1" s="1"/>
  <c r="L10" i="1"/>
  <c r="S9" i="1"/>
  <c r="R9" i="1"/>
  <c r="Q9" i="1"/>
  <c r="P9" i="1"/>
  <c r="O9" i="1"/>
  <c r="N9" i="1"/>
  <c r="M9" i="1"/>
  <c r="L9" i="1"/>
  <c r="T9" i="1" s="1"/>
  <c r="S8" i="1"/>
  <c r="R8" i="1"/>
  <c r="Q8" i="1"/>
  <c r="P8" i="1"/>
  <c r="O8" i="1"/>
  <c r="T8" i="1" s="1"/>
  <c r="N8" i="1"/>
  <c r="M8" i="1"/>
  <c r="L8" i="1"/>
  <c r="S7" i="1"/>
  <c r="R7" i="1"/>
  <c r="Q7" i="1"/>
  <c r="P7" i="1"/>
  <c r="O7" i="1"/>
  <c r="N7" i="1"/>
  <c r="M7" i="1"/>
  <c r="L7" i="1"/>
  <c r="T7" i="1" s="1"/>
  <c r="S6" i="1"/>
  <c r="R6" i="1"/>
  <c r="Q6" i="1"/>
  <c r="T6" i="1" s="1"/>
  <c r="P6" i="1"/>
  <c r="O6" i="1"/>
  <c r="N6" i="1"/>
  <c r="M6" i="1"/>
  <c r="L6" i="1"/>
  <c r="S5" i="1"/>
  <c r="R5" i="1"/>
  <c r="Q5" i="1"/>
  <c r="P5" i="1"/>
  <c r="O5" i="1"/>
  <c r="N5" i="1"/>
  <c r="M5" i="1"/>
  <c r="L5" i="1"/>
  <c r="T5" i="1" s="1"/>
  <c r="S4" i="1"/>
  <c r="T4" i="1" s="1"/>
  <c r="R4" i="1"/>
  <c r="Q4" i="1"/>
  <c r="P4" i="1"/>
  <c r="O4" i="1"/>
  <c r="N4" i="1"/>
  <c r="M4" i="1"/>
  <c r="L4" i="1"/>
  <c r="S3" i="1"/>
  <c r="R3" i="1"/>
  <c r="Q3" i="1"/>
  <c r="P3" i="1"/>
  <c r="O3" i="1"/>
  <c r="N3" i="1"/>
  <c r="M3" i="1"/>
  <c r="L3" i="1"/>
  <c r="T3" i="1" s="1"/>
</calcChain>
</file>

<file path=xl/sharedStrings.xml><?xml version="1.0" encoding="utf-8"?>
<sst xmlns="http://schemas.openxmlformats.org/spreadsheetml/2006/main" count="23" uniqueCount="21">
  <si>
    <t>raw scores</t>
  </si>
  <si>
    <t>ranked scores</t>
  </si>
  <si>
    <t>Barriers</t>
  </si>
  <si>
    <t>total</t>
  </si>
  <si>
    <t>The clinical utility of WGS compared to TGPs will not be not demonstrated sufficiently.</t>
  </si>
  <si>
    <t>The turnaround time of WGS will remain significantly longer compared with that of TGPs.</t>
  </si>
  <si>
    <t>The price of WGS will remain too high.</t>
  </si>
  <si>
    <t>A technology that is superior in terms of cost and/or clinical utility compared to WGS will become available.</t>
  </si>
  <si>
    <t>The interpretation of WGS results will not become easier.</t>
  </si>
  <si>
    <t>Fresh frozen biopsies will remain the only reliable source of DNA for WGS.</t>
  </si>
  <si>
    <t>WGS will not become part of basic health insurance.</t>
  </si>
  <si>
    <t>Other</t>
  </si>
  <si>
    <t>rank</t>
  </si>
  <si>
    <t>Facilitators</t>
  </si>
  <si>
    <t>The clinical utility of WGS compared to TGPs has been demonstrated sufficiently.</t>
  </si>
  <si>
    <t>WGS will be included in basic health insurance.</t>
  </si>
  <si>
    <t>The price of WGS will drop significantly.</t>
  </si>
  <si>
    <t>The interpretation of WGS results will become as easy as TGP results.</t>
  </si>
  <si>
    <t>The turnaround time of WGS will decrease and become equal to that of TGPs.</t>
  </si>
  <si>
    <t>Other type of biopsies can be used for WGS, for example liquid biopsies and Formalin-fixed Paraffin-embedded (FFPE) biopsies.</t>
  </si>
  <si>
    <t>No other technology that would compete with WGS will become available.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</si>
</sst>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7B3E-B42F-4611-8DB3-EF6B5F118B82}">
  <dimension ref="A1:T21"/>
  <sheetViews>
    <sheetView tabSelected="1" workbookViewId="0">
      <selection activeCell="A28" sqref="A28"/>
    </sheetView>
  </sheetViews>
  <sheetFormatPr defaultRowHeight="15" x14ac:dyDescent="0.25"/>
  <cols>
    <col min="1" max="1" width="129.42578125" customWidth="1"/>
  </cols>
  <sheetData>
    <row r="1" spans="1:20" x14ac:dyDescent="0.25">
      <c r="B1" t="s">
        <v>0</v>
      </c>
      <c r="L1" t="s">
        <v>1</v>
      </c>
    </row>
    <row r="2" spans="1:20" x14ac:dyDescent="0.25">
      <c r="A2" s="1" t="s">
        <v>2</v>
      </c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L2" s="1">
        <v>1</v>
      </c>
      <c r="M2" s="1">
        <v>2</v>
      </c>
      <c r="N2" s="1">
        <v>3</v>
      </c>
      <c r="O2" s="1">
        <v>4</v>
      </c>
      <c r="P2" s="1">
        <v>5</v>
      </c>
      <c r="Q2" s="1">
        <v>6</v>
      </c>
      <c r="R2" s="1">
        <v>7</v>
      </c>
      <c r="S2" s="1">
        <v>8</v>
      </c>
      <c r="T2" t="s">
        <v>3</v>
      </c>
    </row>
    <row r="3" spans="1:20" x14ac:dyDescent="0.25">
      <c r="A3" t="s">
        <v>4</v>
      </c>
      <c r="B3">
        <v>5</v>
      </c>
      <c r="C3">
        <v>2</v>
      </c>
      <c r="D3">
        <v>2</v>
      </c>
      <c r="E3">
        <v>3</v>
      </c>
      <c r="F3">
        <v>0</v>
      </c>
      <c r="G3">
        <v>1</v>
      </c>
      <c r="H3">
        <v>0</v>
      </c>
      <c r="I3">
        <v>0</v>
      </c>
      <c r="L3">
        <f t="shared" ref="L3:L10" si="0">8*$B3</f>
        <v>40</v>
      </c>
      <c r="M3">
        <f t="shared" ref="M3:M10" si="1">7*$C3</f>
        <v>14</v>
      </c>
      <c r="N3">
        <f t="shared" ref="N3:N10" si="2">6*$D3</f>
        <v>12</v>
      </c>
      <c r="O3">
        <f t="shared" ref="O3:O10" si="3">5*$E3</f>
        <v>15</v>
      </c>
      <c r="P3">
        <f t="shared" ref="P3:P10" si="4">4*F3</f>
        <v>0</v>
      </c>
      <c r="Q3">
        <f t="shared" ref="Q3:Q10" si="5">3*$G3</f>
        <v>3</v>
      </c>
      <c r="R3">
        <f t="shared" ref="R3:R10" si="6">2*$H3</f>
        <v>0</v>
      </c>
      <c r="S3">
        <f t="shared" ref="S3:S10" si="7">0*$I3</f>
        <v>0</v>
      </c>
      <c r="T3">
        <f t="shared" ref="T3:T10" si="8">SUM(L3:S3)</f>
        <v>84</v>
      </c>
    </row>
    <row r="4" spans="1:20" x14ac:dyDescent="0.25">
      <c r="A4" t="s">
        <v>5</v>
      </c>
      <c r="B4">
        <v>2</v>
      </c>
      <c r="C4">
        <v>3</v>
      </c>
      <c r="D4">
        <v>5</v>
      </c>
      <c r="E4">
        <v>2</v>
      </c>
      <c r="F4">
        <v>1</v>
      </c>
      <c r="G4">
        <v>0</v>
      </c>
      <c r="H4">
        <v>0</v>
      </c>
      <c r="I4">
        <v>0</v>
      </c>
      <c r="L4">
        <f t="shared" si="0"/>
        <v>16</v>
      </c>
      <c r="M4">
        <f t="shared" si="1"/>
        <v>21</v>
      </c>
      <c r="N4">
        <f t="shared" si="2"/>
        <v>30</v>
      </c>
      <c r="O4">
        <f t="shared" si="3"/>
        <v>10</v>
      </c>
      <c r="P4">
        <f t="shared" si="4"/>
        <v>4</v>
      </c>
      <c r="Q4">
        <f t="shared" si="5"/>
        <v>0</v>
      </c>
      <c r="R4">
        <f t="shared" si="6"/>
        <v>0</v>
      </c>
      <c r="S4">
        <f t="shared" si="7"/>
        <v>0</v>
      </c>
      <c r="T4">
        <f t="shared" si="8"/>
        <v>81</v>
      </c>
    </row>
    <row r="5" spans="1:20" x14ac:dyDescent="0.25">
      <c r="A5" t="s">
        <v>6</v>
      </c>
      <c r="B5">
        <v>2</v>
      </c>
      <c r="C5">
        <v>2</v>
      </c>
      <c r="D5">
        <v>1</v>
      </c>
      <c r="E5">
        <v>1</v>
      </c>
      <c r="F5">
        <v>5</v>
      </c>
      <c r="G5">
        <v>1</v>
      </c>
      <c r="H5">
        <v>1</v>
      </c>
      <c r="I5">
        <v>0</v>
      </c>
      <c r="L5">
        <f t="shared" si="0"/>
        <v>16</v>
      </c>
      <c r="M5">
        <f t="shared" si="1"/>
        <v>14</v>
      </c>
      <c r="N5">
        <f t="shared" si="2"/>
        <v>6</v>
      </c>
      <c r="O5">
        <f t="shared" si="3"/>
        <v>5</v>
      </c>
      <c r="P5">
        <f t="shared" si="4"/>
        <v>20</v>
      </c>
      <c r="Q5">
        <f t="shared" si="5"/>
        <v>3</v>
      </c>
      <c r="R5">
        <f t="shared" si="6"/>
        <v>2</v>
      </c>
      <c r="S5">
        <f t="shared" si="7"/>
        <v>0</v>
      </c>
      <c r="T5">
        <f t="shared" si="8"/>
        <v>66</v>
      </c>
    </row>
    <row r="6" spans="1:20" x14ac:dyDescent="0.25">
      <c r="A6" t="s">
        <v>7</v>
      </c>
      <c r="B6">
        <v>2</v>
      </c>
      <c r="C6">
        <v>1</v>
      </c>
      <c r="D6">
        <v>1</v>
      </c>
      <c r="E6">
        <v>1</v>
      </c>
      <c r="F6">
        <v>3</v>
      </c>
      <c r="G6">
        <v>2</v>
      </c>
      <c r="H6">
        <v>3</v>
      </c>
      <c r="I6">
        <v>0</v>
      </c>
      <c r="L6">
        <f t="shared" si="0"/>
        <v>16</v>
      </c>
      <c r="M6">
        <f t="shared" si="1"/>
        <v>7</v>
      </c>
      <c r="N6">
        <f t="shared" si="2"/>
        <v>6</v>
      </c>
      <c r="O6">
        <f t="shared" si="3"/>
        <v>5</v>
      </c>
      <c r="P6">
        <f t="shared" si="4"/>
        <v>12</v>
      </c>
      <c r="Q6">
        <f t="shared" si="5"/>
        <v>6</v>
      </c>
      <c r="R6">
        <f t="shared" si="6"/>
        <v>6</v>
      </c>
      <c r="S6">
        <f t="shared" si="7"/>
        <v>0</v>
      </c>
      <c r="T6">
        <f t="shared" si="8"/>
        <v>58</v>
      </c>
    </row>
    <row r="7" spans="1:20" x14ac:dyDescent="0.25">
      <c r="A7" t="s">
        <v>8</v>
      </c>
      <c r="B7">
        <v>1</v>
      </c>
      <c r="C7">
        <v>2</v>
      </c>
      <c r="D7">
        <v>2</v>
      </c>
      <c r="E7">
        <v>2</v>
      </c>
      <c r="F7">
        <v>1</v>
      </c>
      <c r="G7">
        <v>2</v>
      </c>
      <c r="H7">
        <v>2</v>
      </c>
      <c r="I7">
        <v>1</v>
      </c>
      <c r="L7">
        <f t="shared" si="0"/>
        <v>8</v>
      </c>
      <c r="M7">
        <f t="shared" si="1"/>
        <v>14</v>
      </c>
      <c r="N7">
        <f t="shared" si="2"/>
        <v>12</v>
      </c>
      <c r="O7">
        <f t="shared" si="3"/>
        <v>10</v>
      </c>
      <c r="P7">
        <f t="shared" si="4"/>
        <v>4</v>
      </c>
      <c r="Q7">
        <f t="shared" si="5"/>
        <v>6</v>
      </c>
      <c r="R7">
        <f t="shared" si="6"/>
        <v>4</v>
      </c>
      <c r="S7">
        <f t="shared" si="7"/>
        <v>0</v>
      </c>
      <c r="T7">
        <f t="shared" si="8"/>
        <v>58</v>
      </c>
    </row>
    <row r="8" spans="1:20" x14ac:dyDescent="0.25">
      <c r="A8" t="s">
        <v>9</v>
      </c>
      <c r="B8">
        <v>1</v>
      </c>
      <c r="C8">
        <v>0</v>
      </c>
      <c r="D8">
        <v>1</v>
      </c>
      <c r="E8">
        <v>2</v>
      </c>
      <c r="F8">
        <v>3</v>
      </c>
      <c r="G8">
        <v>3</v>
      </c>
      <c r="H8">
        <v>2</v>
      </c>
      <c r="I8">
        <v>1</v>
      </c>
      <c r="L8">
        <f t="shared" si="0"/>
        <v>8</v>
      </c>
      <c r="M8">
        <f t="shared" si="1"/>
        <v>0</v>
      </c>
      <c r="N8">
        <f t="shared" si="2"/>
        <v>6</v>
      </c>
      <c r="O8">
        <f t="shared" si="3"/>
        <v>10</v>
      </c>
      <c r="P8">
        <f t="shared" si="4"/>
        <v>12</v>
      </c>
      <c r="Q8">
        <f t="shared" si="5"/>
        <v>9</v>
      </c>
      <c r="R8">
        <f t="shared" si="6"/>
        <v>4</v>
      </c>
      <c r="S8">
        <f t="shared" si="7"/>
        <v>0</v>
      </c>
      <c r="T8">
        <f t="shared" si="8"/>
        <v>49</v>
      </c>
    </row>
    <row r="9" spans="1:20" x14ac:dyDescent="0.25">
      <c r="A9" t="s">
        <v>10</v>
      </c>
      <c r="B9">
        <v>0</v>
      </c>
      <c r="C9">
        <v>3</v>
      </c>
      <c r="D9">
        <v>1</v>
      </c>
      <c r="E9">
        <v>1</v>
      </c>
      <c r="F9">
        <v>0</v>
      </c>
      <c r="G9">
        <v>4</v>
      </c>
      <c r="H9">
        <v>2</v>
      </c>
      <c r="I9">
        <v>2</v>
      </c>
      <c r="L9">
        <f t="shared" si="0"/>
        <v>0</v>
      </c>
      <c r="M9">
        <f t="shared" si="1"/>
        <v>21</v>
      </c>
      <c r="N9">
        <f t="shared" si="2"/>
        <v>6</v>
      </c>
      <c r="O9">
        <f t="shared" si="3"/>
        <v>5</v>
      </c>
      <c r="P9">
        <f t="shared" si="4"/>
        <v>0</v>
      </c>
      <c r="Q9">
        <f t="shared" si="5"/>
        <v>12</v>
      </c>
      <c r="R9">
        <f t="shared" si="6"/>
        <v>4</v>
      </c>
      <c r="S9">
        <f t="shared" si="7"/>
        <v>0</v>
      </c>
      <c r="T9">
        <f t="shared" si="8"/>
        <v>48</v>
      </c>
    </row>
    <row r="10" spans="1:20" x14ac:dyDescent="0.25">
      <c r="A10" t="s">
        <v>11</v>
      </c>
      <c r="B10">
        <v>0</v>
      </c>
      <c r="C10">
        <v>0</v>
      </c>
      <c r="D10">
        <v>0</v>
      </c>
      <c r="E10">
        <v>1</v>
      </c>
      <c r="F10">
        <v>0</v>
      </c>
      <c r="G10">
        <v>0</v>
      </c>
      <c r="H10">
        <v>3</v>
      </c>
      <c r="I10">
        <v>9</v>
      </c>
      <c r="L10">
        <f t="shared" si="0"/>
        <v>0</v>
      </c>
      <c r="M10">
        <f t="shared" si="1"/>
        <v>0</v>
      </c>
      <c r="N10">
        <f t="shared" si="2"/>
        <v>0</v>
      </c>
      <c r="O10">
        <f t="shared" si="3"/>
        <v>5</v>
      </c>
      <c r="P10">
        <f t="shared" si="4"/>
        <v>0</v>
      </c>
      <c r="Q10">
        <f t="shared" si="5"/>
        <v>0</v>
      </c>
      <c r="R10">
        <f t="shared" si="6"/>
        <v>6</v>
      </c>
      <c r="S10">
        <f t="shared" si="7"/>
        <v>0</v>
      </c>
      <c r="T10">
        <f t="shared" si="8"/>
        <v>11</v>
      </c>
    </row>
    <row r="12" spans="1:20" x14ac:dyDescent="0.25">
      <c r="B12" t="s">
        <v>12</v>
      </c>
    </row>
    <row r="13" spans="1:20" x14ac:dyDescent="0.25">
      <c r="A13" s="1" t="s">
        <v>13</v>
      </c>
      <c r="B13" s="1">
        <v>1</v>
      </c>
      <c r="C13" s="1">
        <v>2</v>
      </c>
      <c r="D13" s="1">
        <v>3</v>
      </c>
      <c r="E13" s="1">
        <v>4</v>
      </c>
      <c r="F13" s="1">
        <v>5</v>
      </c>
      <c r="G13" s="1">
        <v>6</v>
      </c>
      <c r="H13" s="1">
        <v>7</v>
      </c>
      <c r="I13" s="1">
        <v>8</v>
      </c>
      <c r="L13" s="1">
        <v>1</v>
      </c>
      <c r="M13" s="1">
        <v>2</v>
      </c>
      <c r="N13" s="1">
        <v>3</v>
      </c>
      <c r="O13" s="1">
        <v>4</v>
      </c>
      <c r="P13" s="1">
        <v>5</v>
      </c>
      <c r="Q13" s="1">
        <v>6</v>
      </c>
      <c r="R13" s="1">
        <v>7</v>
      </c>
      <c r="S13" s="1">
        <v>8</v>
      </c>
      <c r="T13" t="s">
        <v>3</v>
      </c>
    </row>
    <row r="14" spans="1:20" x14ac:dyDescent="0.25">
      <c r="A14" t="s">
        <v>14</v>
      </c>
      <c r="B14">
        <v>2</v>
      </c>
      <c r="C14">
        <v>3</v>
      </c>
      <c r="D14">
        <v>4</v>
      </c>
      <c r="E14">
        <v>0</v>
      </c>
      <c r="F14">
        <v>0</v>
      </c>
      <c r="G14">
        <v>1</v>
      </c>
      <c r="H14">
        <v>0</v>
      </c>
      <c r="I14">
        <v>0</v>
      </c>
      <c r="L14">
        <f t="shared" ref="L14:L21" si="9">8*$B14</f>
        <v>16</v>
      </c>
      <c r="M14">
        <f>7*$C14</f>
        <v>21</v>
      </c>
      <c r="N14">
        <f t="shared" ref="N14:N21" si="10">6*$D14</f>
        <v>24</v>
      </c>
      <c r="O14">
        <f t="shared" ref="O14:O21" si="11">5*$E14</f>
        <v>0</v>
      </c>
      <c r="P14">
        <f t="shared" ref="P14:P21" si="12">4*F14</f>
        <v>0</v>
      </c>
      <c r="Q14">
        <f t="shared" ref="Q14:Q21" si="13">3*$G14</f>
        <v>3</v>
      </c>
      <c r="R14">
        <f t="shared" ref="R14:R21" si="14">2*$H14</f>
        <v>0</v>
      </c>
      <c r="S14">
        <f t="shared" ref="S14:S21" si="15">0*$I14</f>
        <v>0</v>
      </c>
      <c r="T14">
        <f t="shared" ref="T14:T21" si="16">SUM(L14:S14)</f>
        <v>64</v>
      </c>
    </row>
    <row r="15" spans="1:20" x14ac:dyDescent="0.25">
      <c r="A15" t="s">
        <v>15</v>
      </c>
      <c r="B15">
        <v>3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L15">
        <f t="shared" si="9"/>
        <v>24</v>
      </c>
      <c r="M15">
        <f>7*$C15</f>
        <v>7</v>
      </c>
      <c r="N15">
        <f t="shared" si="10"/>
        <v>6</v>
      </c>
      <c r="O15">
        <f t="shared" si="11"/>
        <v>5</v>
      </c>
      <c r="P15">
        <f t="shared" si="12"/>
        <v>4</v>
      </c>
      <c r="Q15">
        <f t="shared" si="13"/>
        <v>3</v>
      </c>
      <c r="R15">
        <f t="shared" si="14"/>
        <v>2</v>
      </c>
      <c r="S15">
        <f t="shared" si="15"/>
        <v>0</v>
      </c>
      <c r="T15">
        <f t="shared" si="16"/>
        <v>51</v>
      </c>
    </row>
    <row r="16" spans="1:20" x14ac:dyDescent="0.25">
      <c r="A16" t="s">
        <v>16</v>
      </c>
      <c r="B16">
        <v>2</v>
      </c>
      <c r="C16">
        <v>1</v>
      </c>
      <c r="D16">
        <v>0</v>
      </c>
      <c r="E16">
        <v>3</v>
      </c>
      <c r="F16">
        <v>0</v>
      </c>
      <c r="G16">
        <v>4</v>
      </c>
      <c r="H16">
        <v>0</v>
      </c>
      <c r="I16">
        <v>0</v>
      </c>
      <c r="L16">
        <f t="shared" si="9"/>
        <v>16</v>
      </c>
      <c r="M16">
        <f>7*$C16</f>
        <v>7</v>
      </c>
      <c r="N16">
        <f t="shared" si="10"/>
        <v>0</v>
      </c>
      <c r="O16">
        <f t="shared" si="11"/>
        <v>15</v>
      </c>
      <c r="P16">
        <f t="shared" si="12"/>
        <v>0</v>
      </c>
      <c r="Q16">
        <f t="shared" si="13"/>
        <v>12</v>
      </c>
      <c r="R16">
        <f t="shared" si="14"/>
        <v>0</v>
      </c>
      <c r="S16">
        <f t="shared" si="15"/>
        <v>0</v>
      </c>
      <c r="T16">
        <f t="shared" si="16"/>
        <v>50</v>
      </c>
    </row>
    <row r="17" spans="1:20" x14ac:dyDescent="0.25">
      <c r="A17" t="s">
        <v>17</v>
      </c>
      <c r="B17">
        <v>1</v>
      </c>
      <c r="C17">
        <v>2</v>
      </c>
      <c r="D17">
        <v>1</v>
      </c>
      <c r="E17">
        <v>2</v>
      </c>
      <c r="F17">
        <v>2</v>
      </c>
      <c r="G17">
        <v>0</v>
      </c>
      <c r="H17">
        <v>2</v>
      </c>
      <c r="I17">
        <v>0</v>
      </c>
      <c r="L17">
        <f t="shared" si="9"/>
        <v>8</v>
      </c>
      <c r="M17">
        <f>7*$C17</f>
        <v>14</v>
      </c>
      <c r="N17">
        <f t="shared" si="10"/>
        <v>6</v>
      </c>
      <c r="O17">
        <f t="shared" si="11"/>
        <v>10</v>
      </c>
      <c r="P17">
        <f t="shared" si="12"/>
        <v>8</v>
      </c>
      <c r="Q17">
        <f t="shared" si="13"/>
        <v>0</v>
      </c>
      <c r="R17">
        <f t="shared" si="14"/>
        <v>4</v>
      </c>
      <c r="S17">
        <f t="shared" si="15"/>
        <v>0</v>
      </c>
      <c r="T17">
        <f t="shared" si="16"/>
        <v>50</v>
      </c>
    </row>
    <row r="18" spans="1:20" x14ac:dyDescent="0.25">
      <c r="A18" t="s">
        <v>18</v>
      </c>
      <c r="B18">
        <v>0</v>
      </c>
      <c r="C18">
        <v>2</v>
      </c>
      <c r="D18">
        <v>2</v>
      </c>
      <c r="E18">
        <v>2</v>
      </c>
      <c r="F18">
        <v>3</v>
      </c>
      <c r="G18">
        <v>0</v>
      </c>
      <c r="H18">
        <v>1</v>
      </c>
      <c r="I18">
        <v>0</v>
      </c>
      <c r="L18">
        <f t="shared" si="9"/>
        <v>0</v>
      </c>
      <c r="M18">
        <f>7*$C18</f>
        <v>14</v>
      </c>
      <c r="N18">
        <f t="shared" si="10"/>
        <v>12</v>
      </c>
      <c r="O18">
        <f t="shared" si="11"/>
        <v>10</v>
      </c>
      <c r="P18">
        <f t="shared" si="12"/>
        <v>12</v>
      </c>
      <c r="Q18">
        <f t="shared" si="13"/>
        <v>0</v>
      </c>
      <c r="R18">
        <f t="shared" si="14"/>
        <v>2</v>
      </c>
      <c r="S18">
        <f t="shared" si="15"/>
        <v>0</v>
      </c>
      <c r="T18">
        <f t="shared" si="16"/>
        <v>50</v>
      </c>
    </row>
    <row r="19" spans="1:20" x14ac:dyDescent="0.25">
      <c r="A19" t="s">
        <v>19</v>
      </c>
      <c r="B19">
        <v>1</v>
      </c>
      <c r="C19">
        <v>1</v>
      </c>
      <c r="D19">
        <v>2</v>
      </c>
      <c r="E19">
        <v>2</v>
      </c>
      <c r="F19">
        <v>2</v>
      </c>
      <c r="G19">
        <v>0</v>
      </c>
      <c r="H19">
        <v>1</v>
      </c>
      <c r="I19">
        <v>1</v>
      </c>
      <c r="L19">
        <f t="shared" si="9"/>
        <v>8</v>
      </c>
      <c r="M19">
        <f>7*$C19</f>
        <v>7</v>
      </c>
      <c r="N19">
        <f t="shared" si="10"/>
        <v>12</v>
      </c>
      <c r="O19">
        <f t="shared" si="11"/>
        <v>10</v>
      </c>
      <c r="P19">
        <f t="shared" si="12"/>
        <v>8</v>
      </c>
      <c r="Q19">
        <f t="shared" si="13"/>
        <v>0</v>
      </c>
      <c r="R19">
        <f t="shared" si="14"/>
        <v>2</v>
      </c>
      <c r="S19">
        <f t="shared" si="15"/>
        <v>0</v>
      </c>
      <c r="T19">
        <f t="shared" si="16"/>
        <v>47</v>
      </c>
    </row>
    <row r="20" spans="1:20" x14ac:dyDescent="0.25">
      <c r="A20" t="s">
        <v>20</v>
      </c>
      <c r="B20">
        <v>0</v>
      </c>
      <c r="C20">
        <v>0</v>
      </c>
      <c r="D20">
        <v>0</v>
      </c>
      <c r="E20">
        <v>0</v>
      </c>
      <c r="F20">
        <v>2</v>
      </c>
      <c r="G20">
        <v>3</v>
      </c>
      <c r="H20">
        <v>5</v>
      </c>
      <c r="I20">
        <v>0</v>
      </c>
      <c r="L20">
        <f t="shared" si="9"/>
        <v>0</v>
      </c>
      <c r="M20">
        <f>7*$C20</f>
        <v>0</v>
      </c>
      <c r="N20">
        <f t="shared" si="10"/>
        <v>0</v>
      </c>
      <c r="O20">
        <f t="shared" si="11"/>
        <v>0</v>
      </c>
      <c r="P20">
        <f t="shared" si="12"/>
        <v>8</v>
      </c>
      <c r="Q20">
        <f t="shared" si="13"/>
        <v>9</v>
      </c>
      <c r="R20">
        <f t="shared" si="14"/>
        <v>10</v>
      </c>
      <c r="S20">
        <f t="shared" si="15"/>
        <v>0</v>
      </c>
      <c r="T20">
        <f t="shared" si="16"/>
        <v>27</v>
      </c>
    </row>
    <row r="21" spans="1:20" x14ac:dyDescent="0.25">
      <c r="A21" t="s">
        <v>11</v>
      </c>
      <c r="B21">
        <v>1</v>
      </c>
      <c r="C21">
        <v>0</v>
      </c>
      <c r="D21">
        <v>0</v>
      </c>
      <c r="E21">
        <v>0</v>
      </c>
      <c r="F21">
        <v>0</v>
      </c>
      <c r="G21">
        <v>1</v>
      </c>
      <c r="H21">
        <v>0</v>
      </c>
      <c r="I21">
        <v>8</v>
      </c>
      <c r="L21">
        <f t="shared" si="9"/>
        <v>8</v>
      </c>
      <c r="M21">
        <f>7*$C21</f>
        <v>0</v>
      </c>
      <c r="N21">
        <f t="shared" si="10"/>
        <v>0</v>
      </c>
      <c r="O21">
        <f t="shared" si="11"/>
        <v>0</v>
      </c>
      <c r="P21">
        <f t="shared" si="12"/>
        <v>0</v>
      </c>
      <c r="Q21">
        <f t="shared" si="13"/>
        <v>3</v>
      </c>
      <c r="R21">
        <f t="shared" si="14"/>
        <v>0</v>
      </c>
      <c r="S21">
        <f t="shared" si="15"/>
        <v>0</v>
      </c>
      <c r="T21">
        <f t="shared" si="16"/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Michiel2</dc:creator>
  <cp:lastModifiedBy>Michiel2</cp:lastModifiedBy>
  <dcterms:created xsi:type="dcterms:W3CDTF">2021-03-30T09:34:53Z</dcterms:created>
  <dcterms:modified xsi:type="dcterms:W3CDTF">2021-03-30T09:35:30Z</dcterms:modified>
</cp:coreProperties>
</file>