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mc:AlternateContent xmlns:mc="http://schemas.openxmlformats.org/markup-compatibility/2006">
    <mc:Choice Requires="x15">
      <x15ac:absPath xmlns:x15ac="http://schemas.microsoft.com/office/spreadsheetml/2010/11/ac" url="/Users/nburls/Desktop/GMU/PAPERS/MioMIP/Pound2019/"/>
    </mc:Choice>
  </mc:AlternateContent>
  <xr:revisionPtr revIDLastSave="0" documentId="13_ncr:1_{7F7F82C6-911C-9447-BD7D-6620DA33C8E4}" xr6:coauthVersionLast="36" xr6:coauthVersionMax="45" xr10:uidLastSave="{00000000-0000-0000-0000-000000000000}"/>
  <bookViews>
    <workbookView xWindow="3980" yWindow="1180" windowWidth="31080" windowHeight="17860" tabRatio="790" xr2:uid="{00000000-000D-0000-FFFF-FFFF00000000}"/>
  </bookViews>
  <sheets>
    <sheet name="Data"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 r="G3" i="1"/>
  <c r="F4" i="1"/>
  <c r="G4" i="1"/>
  <c r="F5" i="1"/>
  <c r="G5" i="1"/>
  <c r="F6" i="1"/>
  <c r="G6" i="1"/>
  <c r="F7" i="1"/>
  <c r="G7" i="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G2" i="1"/>
  <c r="F2" i="1"/>
</calcChain>
</file>

<file path=xl/sharedStrings.xml><?xml version="1.0" encoding="utf-8"?>
<sst xmlns="http://schemas.openxmlformats.org/spreadsheetml/2006/main" count="348" uniqueCount="211">
  <si>
    <t>sample_station</t>
  </si>
  <si>
    <t>start_age_timeslab</t>
  </si>
  <si>
    <t>end_age_timeslab</t>
  </si>
  <si>
    <t>latitude</t>
  </si>
  <si>
    <t>longitude</t>
  </si>
  <si>
    <t>Kabasuro</t>
  </si>
  <si>
    <t>Mangdan Coal Mine</t>
  </si>
  <si>
    <t>Jylland-4</t>
  </si>
  <si>
    <t>Bascayir</t>
  </si>
  <si>
    <t>Citak</t>
  </si>
  <si>
    <t>Ilgin</t>
  </si>
  <si>
    <t>Beypazari</t>
  </si>
  <si>
    <t>Avcikoy</t>
  </si>
  <si>
    <t>Alicik</t>
  </si>
  <si>
    <t>Tengelic-2</t>
  </si>
  <si>
    <t>Yallourn</t>
  </si>
  <si>
    <t>Jylland 1</t>
  </si>
  <si>
    <t>Milas-Kultak</t>
  </si>
  <si>
    <t>Yatagan</t>
  </si>
  <si>
    <t>Tenachapi</t>
  </si>
  <si>
    <t>Baden Sooss</t>
  </si>
  <si>
    <t>Engelsdorf</t>
  </si>
  <si>
    <t>Malgersdorf 1</t>
  </si>
  <si>
    <t>Oberlenghart</t>
  </si>
  <si>
    <t>Soma</t>
  </si>
  <si>
    <t>Kreuzau</t>
  </si>
  <si>
    <t>Deleina C-12</t>
  </si>
  <si>
    <t>Makresh C-37</t>
  </si>
  <si>
    <t>Ternova</t>
  </si>
  <si>
    <t>Ciofoaia Brook</t>
  </si>
  <si>
    <t>Erdobenye</t>
  </si>
  <si>
    <t>Bela Stena</t>
  </si>
  <si>
    <t>Beregovo</t>
  </si>
  <si>
    <t>Tiganea</t>
  </si>
  <si>
    <t>Schrotzburg</t>
  </si>
  <si>
    <t>Korobki</t>
  </si>
  <si>
    <t>Bozdarevac</t>
  </si>
  <si>
    <t>Popovac</t>
  </si>
  <si>
    <t>Misaca</t>
  </si>
  <si>
    <t>Panama Canal</t>
  </si>
  <si>
    <t>C-136A</t>
  </si>
  <si>
    <t>Pancero Bridge</t>
  </si>
  <si>
    <t>Nogradszakal</t>
  </si>
  <si>
    <t>Seliste</t>
  </si>
  <si>
    <t>Bukovac</t>
  </si>
  <si>
    <t>Tallya</t>
  </si>
  <si>
    <t>Shanwang</t>
  </si>
  <si>
    <t>Chifeng</t>
  </si>
  <si>
    <t>Purple Mountain</t>
  </si>
  <si>
    <t>Emetovka</t>
  </si>
  <si>
    <t>Porcupine River 90-1, Organic bed 3</t>
  </si>
  <si>
    <t>1-OP</t>
  </si>
  <si>
    <t>Isakovka</t>
  </si>
  <si>
    <t>Coal Creek</t>
  </si>
  <si>
    <t>Nenana Coal Fm</t>
  </si>
  <si>
    <t>±</t>
  </si>
  <si>
    <t>MAT</t>
  </si>
  <si>
    <t>Alum Bluff</t>
  </si>
  <si>
    <t>−84.9859</t>
  </si>
  <si>
    <t>Martha's Vineyard</t>
  </si>
  <si>
    <t>Yinggehai 2</t>
  </si>
  <si>
    <t>Zhujiangkou 2</t>
  </si>
  <si>
    <t>Leizhou 2</t>
  </si>
  <si>
    <t>Beibuwan 2</t>
  </si>
  <si>
    <t>Zhangjiajing 1</t>
  </si>
  <si>
    <t>Tonglingzhu 1</t>
  </si>
  <si>
    <t>Toupo 2</t>
  </si>
  <si>
    <t>Shihdi 1 (Shihti Fm, Taiwan)</t>
  </si>
  <si>
    <t>Fushan 2</t>
  </si>
  <si>
    <t>Lower Rice Creek 1</t>
  </si>
  <si>
    <t>Lower Rice Creek 2</t>
  </si>
  <si>
    <t>Technique</t>
  </si>
  <si>
    <t>CLAMP</t>
  </si>
  <si>
    <t>CA</t>
  </si>
  <si>
    <t>Paleosol</t>
  </si>
  <si>
    <t>Blue Mountains Site 1</t>
  </si>
  <si>
    <t>Blue Mountains Site 2</t>
  </si>
  <si>
    <t>Blue Mountains Site 3</t>
  </si>
  <si>
    <t>Blue Mountains Site 4</t>
  </si>
  <si>
    <t>Blue Mountains Site 5</t>
  </si>
  <si>
    <t>References</t>
  </si>
  <si>
    <t>Takeuchi, A., Larson, P.B., Suzuki, K., 2007. Influence of paleorelief on the Mid-Miocene climate variation in southeastern Washington, northeastern Oregon, and western Idaho, USA. Palaeogeography, Palaeoclimatology, Palaeoecology 254, 462-476.</t>
  </si>
  <si>
    <t>Hobbs, K.M., Parrish, J.T., 2016. Miocene global change recorded in Columbia River basalt–hosted paleosols. GSA Bulletin 128, 1543-1554.</t>
  </si>
  <si>
    <t>Wang, P., 1990. Neogene stratigraphy and paleoenvironments of China. Palaeogeography, Palaeoclimatology, Palaeoecology 77, 315-334; Yao, Y.-F., Bruch, A.A., Mosbrugger, V., Li, C.-S., 2011. Quantitative reconstruction of Miocene climate patterns and evolution in Southern China based on plant fossils. Palaeogeography, Palaeoclimatology, Palaeoecology 304, 291-307.</t>
  </si>
  <si>
    <t>Wang, P., 1990. Neogene stratigraphy and paleoenvironments of China. Palaeogeography, Palaeoclimatology, Palaeoecology 77, 315-334; Yao, Y.-F., Bruch, A.A., Mosbrugger, V., Li, C.-S., 2011. Quantitative reconstruction of Miocene climate patterns and evolution in Southern China based on plant fossils. Palaeogeography, Palaeoclimatology, Palaeoecology 304, 291-307; Zhi-Cheng, L., Lin, A.T.-S., Shun-Wen, Y., Liao, T.-P., Gui-Wen, X., 2013. Fossil Seed from the Miocene Shihti Formation of Taiwan. TAO: Terrestrial, Atmospheric and Oceanic Sciences 24, 731; Löwemark, L., Zheng, Y.-C., Das, S., Yeh, C.-P., Chen, T.-T., 2016. A peculiar reworking of Ophiomorpha shafts in the Miocene Nangang Formation, Taiwan. Geodinamica Acta 28, 71-85.</t>
  </si>
  <si>
    <t>Jarzen, D.M., Corbett, S.L., Manchester, S.R., 2010. Palynology and paleoecology of the Middle Miocene Alum Bluff flora, Liberty County, Florida, USA. Palynology; Lott, T.A., Manchester, S.R., Corbett, S.L., 2019. The Miocene flora of Alum Bluff, Liberty County, Florida. Acta Palaeobotanica 59, 75-129.</t>
  </si>
  <si>
    <t>Frimmersdorf (sand)</t>
  </si>
  <si>
    <t>Frimmersdorf (seam)</t>
  </si>
  <si>
    <t>Utescher, T., Mosbrugger, V., Ashraf, A.R., 2000. Terrestrial climate evolution in northwest Germany over the last 25 million years. Palaios 15, 430-449.</t>
  </si>
  <si>
    <t>CA (wood)</t>
  </si>
  <si>
    <t>CA (Macrobotanical)</t>
  </si>
  <si>
    <t>Figueiral, I., Mosbrugger, V., Rowe, N.P., Utescher, T., Jones, T.P., Fritz Von Der, H., 2002. Role of Charcoal Analysis for Interpreting Vegetation Change and Paleoclimate in the Miocene Rhine Embayment (Germany). PALAIOS 17, 347-365.</t>
  </si>
  <si>
    <t>Potosi flora</t>
  </si>
  <si>
    <t>Gregory-Wodzicki, K.M., McIntosh, W.C., Velasquez, K., 1998. Climatic and tectonic implications of the late Miocene Jakokkota flora, Bolivian Altiplano. Journal of South American Earth Sciences 11, 533-560; Graham, A., Gregory-Wodzicki, K.M., Wright, K.L., 2001. Studies in neotropical paleobotany. XV. A Mio-Pliocene palynoflora from the Eastern Cordillera, Bolivia: implications for the uplift history of the Central Andes. American Journal of Botany 88, 1545-1557.</t>
  </si>
  <si>
    <t>Fejej</t>
  </si>
  <si>
    <t>Wood anatomy NLR</t>
  </si>
  <si>
    <t>Wiemann, M.C., Manchester, S.R., Wheeler, E.A., 1999. Paleotemperature estimation from dicotyledonous wood anatomical characters. PALAIOS 14, 459-474; Wheeler, E.A., Wiemann, M.C., Fleagle, J.G., 2007. Woods from the Miocene Bakate Formation, Ethiopia: Anatomical characteristics, estimates of original specific gravity and ecological inferences. Review of Palaeobotany and Palynology 146, 193-207.</t>
  </si>
  <si>
    <t>Lantian (Lengshuigou Fm)</t>
  </si>
  <si>
    <t>Liu, Y.-S., Utescher, T., Zhou, Z., Sun, B., 2011. The evolution of Miocene climates in North China: Preliminary results of quantitative reconstructions from plant fossil records. Palaeogeography, Palaeoclimatology, Palaeoecology 304, 308-317; Wang, S., Shi, Q., Hui, Z., Li, Y., Zhang, J. and Peng, T., 2015. Diversity of Moschidae (Ruminantia, Artiodactyla, Mammalia) in the Middle Miocene of China. Paleontological Research, 19(2), pp.143-156.</t>
  </si>
  <si>
    <t>Erlian</t>
  </si>
  <si>
    <t>Deng, T., Hou, S., Wang, H., 2007. The Tunggurian Stage of the Continental Miocene in China. Acta Geologica Sinica - English Edition 81, 709-721; Liu, Y.-S., Utescher, T., Zhou, Z., Sun, B., 2011. The evolution of Miocene climates in North China: Preliminary results of quantitative reconstructions from plant fossil records. Palaeogeography, Palaeoclimatology, Palaeoecology 304, 308-317</t>
  </si>
  <si>
    <t>Dunhuang Basin, Gansu</t>
  </si>
  <si>
    <t xml:space="preserve">Ma, Y., 1991. Tertiary sporo-pollen assemblages from southern Dunhuang Basin, Gansu Province. Acta Micropalaeontologica Sinica 8, 207-225; Wang, W.-M., 2006. Correlation of pollen sequences in the Neogene palynofloristic regions of China. Palaeoworld 15, 77-99; Liu, Y.-S., Utescher, T., Zhou, Z., Sun, B., 2011. The evolution of Miocene climates in North China: Preliminary results of quantitative reconstructions from plant fossil records. Palaeogeography, Palaeoclimatology, Palaeoecology 304, 308-317. </t>
  </si>
  <si>
    <t>Xining-Minhe Basin</t>
  </si>
  <si>
    <t>Sun, X., Wang, P., 2005. How old is the Asian monsoon system?--Palaeobotanical records from China. Palaeogeography, Palaeoclimatology, Palaeoecology 222, 181-222; Liu, Y.-S., Utescher, T., Zhou, Z., Sun, B., 2011. The evolution of Miocene climates in North China: Preliminary results of quantitative reconstructions from plant fossil records. Palaeogeography, Palaeoclimatology, Palaeoecology 304, 308-317.</t>
  </si>
  <si>
    <t>Namling Basin</t>
  </si>
  <si>
    <t>Spicer, R.A., Harris, N.B.W., Widdowson, M., Herman, A.B., Guo, S., Valdes, P.J., Wolfe, J.A., Kelley, S.P., 2003. Constant elevation of Southern Tibet over the past 15 million years. Nature 412, 622-624; Khan, M.A., Spicer, R.A., Bera, S., Ghosh, R., Yang, J., Spicer, T.E., Guo, S.X., Su, T., Jacques, F. and Grote, P.J., 2014. Miocene to Pleistocene floras and climate of the Eastern Himalayan Siwaliks, and new palaeoelevation estimates for the Namling–Oiyug Basin, Tibet. Global and Planetary Change, 113, pp.1-10.</t>
  </si>
  <si>
    <t>Klettwitz 5</t>
  </si>
  <si>
    <t>Kleinleipisch</t>
  </si>
  <si>
    <t>Langenau</t>
  </si>
  <si>
    <t>Oberdorf</t>
  </si>
  <si>
    <t>Mosbrugger, V., Utescher, T., Dilcher, D.L., 2005. Cenozoic continental climatic evolution of Central Europe. Proceedings of the National Academy of Sciences of the United States of America 102, 14964-14969.</t>
  </si>
  <si>
    <t>NEW</t>
  </si>
  <si>
    <t>Terskey-Alatau</t>
  </si>
  <si>
    <t>Schrobenhausen</t>
  </si>
  <si>
    <t>CA: wood</t>
  </si>
  <si>
    <t>Böhme, M., Bruch, A.A., Selmeier, A., 2007. The reconstruction of Early and Middle Miocene climate and vegetation in Southern Germany as determined from the fossil wood flora. Palaeogeography, Palaeoclimatology, Palaeoecology 253, 91-114.</t>
  </si>
  <si>
    <t>NLR</t>
  </si>
  <si>
    <t>CA: pollen</t>
  </si>
  <si>
    <t>Foria River</t>
  </si>
  <si>
    <t>Kalagarh</t>
  </si>
  <si>
    <t>Lions Head</t>
  </si>
  <si>
    <t>Olkhovtsy</t>
  </si>
  <si>
    <t>Syabryaj, S., Utescher, T., Molchanoff, S., Bruch, A.A., 2007. Vegetation and palaeoclimate in the Miocene of Ukraine. Palaeogeography, Palaeoclimatology, Palaeoecology 253, 153-168.</t>
  </si>
  <si>
    <t>CA: diverse</t>
  </si>
  <si>
    <t>Oakvale-1</t>
  </si>
  <si>
    <t>Banks Island</t>
  </si>
  <si>
    <t>Manuherikia</t>
  </si>
  <si>
    <t>CLAMP and Bioclimatic</t>
  </si>
  <si>
    <t>Reichgelt, T., Kennedy, E.M., Conran, J.G., Mildenhall, D.C., Lee, D.E., 2015. The early Miocene paleolake Manuherikia: vegetation heterogeneity and warm-temperate to subtropical climate in southern New Zealand. Journal of Paleolimnology 53, 349-365.</t>
  </si>
  <si>
    <t>Amipimpa</t>
  </si>
  <si>
    <t>Isla Grande</t>
  </si>
  <si>
    <t>Hoktemberyan</t>
  </si>
  <si>
    <t>Bruch, A., Gabrielyan, I., 2002. Quantitative data of the Neogene climatic development in Armenia and Nakhichevan. Acta Universitatis Carolinae Geologica 46, 41-48.</t>
  </si>
  <si>
    <t>Syabryaj, S., 2002. Vegetation and climate of the Ukraine in the Neogene. Acta Universitatis Carolinae Geologica 46, 49-55.</t>
  </si>
  <si>
    <t>Southern Ukraine</t>
  </si>
  <si>
    <t>CA: Pollen</t>
  </si>
  <si>
    <t>Uhl, D., Bruch, A., Traiser, C., Klotz, S., 2006. Palaeoclimate estimates for the Middle Miocene Schrotzburg flora (S Germany): a multi-method approach. International Journal of Earth Sciences 95, 1071-1085.</t>
  </si>
  <si>
    <t>Belorado</t>
  </si>
  <si>
    <t>Barrón, E., Rivas-Carballo, R., Postigo-Mijarra, J.M., Alcalde-Olivares, C., Vieira, M., Castro, L., Pais, J., Valle-Hernández, M., 2010. The Cenozoic vegetation of the Iberian Peninsula: A synthesis. Review of Palaeobotany and Palynology 162, 382-402.</t>
  </si>
  <si>
    <t>Randeck Maar</t>
  </si>
  <si>
    <t>Bruch, A.A., Uhl, D., Mosbrugger, V., 2007. Miocene climate in Europe -- Patterns and evolution: A first synthesis of NECLIME. Palaeogeography, Palaeoclimatology, Palaeoecology 253, 1-7.</t>
  </si>
  <si>
    <t>Izmir</t>
  </si>
  <si>
    <t>Kayseri Özer, M.S., Sözbilir, H., Akgün, F., 2014. Miocene palynoflora of the Kocaçay and Cumaovası basins: a contribution to the synthesis of Miocene palynology, palaeoclimate, and palaeovegetation in western Turkey. Turkish Journal of Earth Sciences 23, 233-259.</t>
  </si>
  <si>
    <t>Hidas-53</t>
  </si>
  <si>
    <t>Nagy, E., 2005. Palynological evidence for Neogene climatic change in Hungary. Ocassional Papers of the Geological Institute of Hungary 205, 5-120.</t>
  </si>
  <si>
    <t>Bajada Saneco</t>
  </si>
  <si>
    <t>Dunn, R.E., Strömberg, C.A.E., Madden, R.H., Kohn, M.J., Carlini, A.A., 2015. Linked canopy, climate, and faunal change in the Cenozoic of Patagonia. Science 347, 258-261.</t>
  </si>
  <si>
    <t>IODP M0027</t>
  </si>
  <si>
    <t>Kotthoff, U., Greenwood, D.R., McCarthy, F.M.G., Müller-Navarra, K., Prader, S., Hesselbo, S.P., 2014. Late Eocene to middle Miocene (33 to 13 million years ago) vegetation and climate development on the North American Atlantic Coastal Plain (IODP Expedition 313, Site M0027). Clim. Past 10, 1523-1539.</t>
  </si>
  <si>
    <t>Ivanovka</t>
  </si>
  <si>
    <t>Popova, S., Utescher, T., Gromyko, D., Bruch, A., Mosbrugger, V., 2012. Palaeoclimate evolution in Siberia and the Russian Far East from the Oligocene to Pliocene–evidence from fruit and seed floras. Turkish Journal of Earth Sciences 21, 315-334.</t>
  </si>
  <si>
    <t>Konachan / Isakovsky</t>
  </si>
  <si>
    <t>Yur'ev / Kaskovsky</t>
  </si>
  <si>
    <t>Orlovka</t>
  </si>
  <si>
    <t>Pokrov-ishym</t>
  </si>
  <si>
    <t>Bioclimatic (NLR)</t>
  </si>
  <si>
    <t>Prebble, J.G., Reichgelt, T., Mildenhall, D.C., Greenwood, D.R., Raine, J.I., Kennedy, E.M., Seebeck, H.C., 2017. Terrestrial climate evolution in the Southwest Pacific over the past 30 million years. Earth and Planetary Science Letters 459, 136-144.</t>
  </si>
  <si>
    <t>C45/f0204</t>
  </si>
  <si>
    <t>Wilkes Land: U1356</t>
  </si>
  <si>
    <t>CA &amp; geochem</t>
  </si>
  <si>
    <t>Sangiorgi, F., Bijl, P.K., Passchier, S., Salzmann, U., Schouten, S., McKay, R., Cody, R.D., Pross, J., van de Flierdt, T., Bohaty, S.M., Levy, R., Williams, T., Escutia, C., Brinkhuis, H., 2018. Southern Ocean warming and Wilkes Land ice sheet retreat during the mid-Miocene. Nature Communications 9, 317.</t>
  </si>
  <si>
    <t>Yanwan</t>
  </si>
  <si>
    <t>Hui, Z., Zhang, J., Ma, Z., Li, X., Peng, T., Li, J., Wang, B., 2018. Global warming and rainfall: Lessons from an analysis of Mid-Miocene climate data. Palaeogeography, Palaeoclimatology, Palaeoecology 512, 106-117.</t>
  </si>
  <si>
    <t>Alcoota</t>
  </si>
  <si>
    <t>Mao, X., Retallack, G., 2019. Late Miocene drying of central Australia. Palaeogeography, Palaeoclimatology, Palaeoecology 514, 292-304.</t>
  </si>
  <si>
    <t>Caergen</t>
  </si>
  <si>
    <t>Hui, Z., Li, X., Ma, Z., Xiao, L., Zhang, J., Chang, J., 2018. Miocene pollen assemblages from the Zeku Basin, northeastern Tibetan Plateau, and their palaeoecological and palaeoaltimetric implications. Palaeogeography, Palaeoclimatology, Palaeoecology 511, 419-432.</t>
  </si>
  <si>
    <t>CA: macro</t>
  </si>
  <si>
    <t>Palaeo_lat</t>
  </si>
  <si>
    <t>Palaeo_long</t>
  </si>
  <si>
    <t>Oldest_Lat</t>
  </si>
  <si>
    <t>Oldest_Long</t>
  </si>
  <si>
    <t>Youngest_Lat</t>
  </si>
  <si>
    <t>Youngest_Long</t>
  </si>
  <si>
    <t>Gnibidenko, Z.N., Martynov, V.A., Nikitin, V.P., Semakov, N.N., 1999. Magnetostratigraphic and paleobotanical description of the Miocene deposits in the Beshcheul Horizon of West Siberia. Russian Geology and Geophysics 40, 1776-1788.</t>
  </si>
  <si>
    <t>Akgün, F., Kayseri, M.S., Akkiraz, M.S., 2007. Palaeoclimatic evolution and vegetational changes during the Late Oligocene-Miocene period in Western and Central Anatolia (Turkey). Palaeogeography, Palaeoclimatology, Palaeoecology 253, 56-90.</t>
  </si>
  <si>
    <t>Kováčová, M., Hohenegger, J., Ćorić, S., 2009. Palaeovegetation and climate based on pollen analysis of the Baden-Sooss section (Middle Miocene, Vienna Basin, Austria). In: Filipescu, S. (Ed.), 3rd International Workshop Neogene of Central and South-Eastern Europe. Cluj University Press, Cluj-Napoca, pp. 65-65.</t>
  </si>
  <si>
    <t>Akgün, F., Akyol, E., 1999. Palynostratigraphy ofthe coal-bearing Neogene deposits graben in Büyük Menderes Western Anatolia. Geobios 32, 367-383; Akgün, F., Kayseri, M.S., Akkiraz, M.S., 2007. Palaeoclimatic evolution and vegetational changes during the Late Oligocene-Miocene period in Western and Central Anatolia (Turkey). Palaeogeography, Palaeoclimatology, Palaeoecology 253, 56-90.</t>
  </si>
  <si>
    <t>Pantic, N.K., 1956. Biostratigraphie des flores tertiaires de Serbie. Annales Geologiques de la Peninsule Balkanique 24, 199-317; Utescher, T., Djordjevic-Milutinovic, D., Bruch, A., Mosbrugger, V., 2007. Palaeoclimate and vegetation change in Serbia during the last 30 Ma. Palaeogeography, Palaeoclimatology, Palaeoecology 253, 141-152.</t>
  </si>
  <si>
    <t>Milovanovic, D., Mihajlovic, D., 1984. A Miocene flora from Zagubica basin, eastern Serbia. Annales Geologiques de la Peninsule Balkanique 48, 201-213; Utescher, T., Djordjevic-Milutinovic, D., Bruch, A., Mosbrugger, V., 2007. Palaeoclimate and vegetation change in Serbia during the last 30 Ma. Palaeogeography, Palaeoclimatology, Palaeoecology 253, 141-152.</t>
  </si>
  <si>
    <t>CA; CLAMP; LMA</t>
  </si>
  <si>
    <t>Stevanovic, M.P., Pantic, N., 1954. O sarmatskoj flori i fauni iz zeleznickih useka kod Bozdarevca. Annales Geologiques de la Peninsule Balkanique 22, 53-68; Utescher, T., Djordjevic-Milutinovic, D., Bruch, A., Mosbrugger, V., 2007. Palaeoclimate and vegetation change in Serbia during the last 30 Ma. Palaeogeography, Palaeoclimatology, Palaeoecology 253, 141-152.</t>
  </si>
  <si>
    <t>Pantic, N.K., Mihajlovic, D.S., 1977. Neogene floras of the Balkan land areas and their bearing on the study of palaeoclimatology, palaeobiogeography and biostratigraphy (part 2). The lower Sarmatian flora of Beograd. Annales Geologiques de la Peninsule Balkanique 41; Utescher, T., Djordjevic-Milutinovic, D., Bruch, A., Mosbrugger, V., 2007. Palaeoclimate and vegetation change in Serbia during the last 30 Ma. Palaeogeography, Palaeoclimatology, Palaeoecology 253, 141-152.</t>
  </si>
  <si>
    <t>Ivanov, D.A., Ashraf, A.R., Mosbrugger, V., 2007. Late Oligocene and Miocene climate and vegetation in the Eastern Paratethys area (northeast Bulgaria), based on pollen data. Palaeogeography, Palaeoclimatology, Palaeoecology 255, 342-360.</t>
  </si>
  <si>
    <t>Tao, J.-J., 1997. The paleofloristic and paleoclimatic changes during the Mid-Miocene in China. In: Jablonski, N.G. (Ed.), The changing face of East Asia during the Tertiary and Quaternary. The University of Hong Kong, Hong Kong.</t>
  </si>
  <si>
    <t>Climatic nomogram</t>
  </si>
  <si>
    <t>Chirilă, G., Ţabără, D., 2010. Palynological study of the outcrop from the Ciofoaia Brook (Moldavian Platform) - palaeoclimatic and palaeoenvironmental implications. Proceedings of the International Symposium Geology of Natural Systems – Geo Iași 2010, 94-99.</t>
  </si>
  <si>
    <t>Leopold, E.B., Liu, G., 1994. A long pollen sequence of Neogene age, Alaska Range. Quaternary International 22/23, 103-140; Grimaldi, D.A., Triplehorn, D.M., 2008. Insects from the Upper Miocene Grubstake Formation of Alaska. American Museum novitates 3612, 1-19.</t>
  </si>
  <si>
    <t>NLR: macro and micro</t>
  </si>
  <si>
    <t>Ivanov, D., Ashraf, A.R., Mosbrugger, V., Palamarev, E., 2002. Palynological evidence for Miocene climate change in the Forecarpathian Basin (Central Paratethys, NW Bulgaria). Palaeogeography, Palaeoclimatology, Palaeoecology 178, 19-37.</t>
  </si>
  <si>
    <t>Erdei, B., Hably, L., Kázmér, M., Utescher, T., Bruch, A.A., 2007. Neogene flora and vegetation development of the Pannonian domain in relation to palaeoclimate and palaeogeography. Palaeogeography, Palaeoclimatology, Palaeoecology 253, 115-140.</t>
  </si>
  <si>
    <t>Larsson, L.M., Dybkjær, K., Rasmussen, E.S., Piasecki, S., Utescher, T., Vajda, V., 2011. Miocene climate evolution of northern Europe: A palynological investigation from Denmark. Palaeogeography, Palaeoclimatology, Palaeoecology 309, 161-175.</t>
  </si>
  <si>
    <t>Jacobs, B.F., Deino, A.L., 1996. Test of climate-leaf physiognomy regression models, their application to two Miocene floras from Kenya, and 40Ar/39Ar dating of the Late Miocene Kapturo site. Palaeogeography, Palaeoclimatology, Palaeoecology 123, 259-271.</t>
  </si>
  <si>
    <t>Leaf margin analysis</t>
  </si>
  <si>
    <t>Ferguson, D.K., Pingen, M., Zetter, R., Hofmann, C.-C., 1998. Advances in our knowledge of the Miocene plant assemblage from Kreuzau, Germany. Review of Palaeobotany and Palynology 101, 147-177.</t>
  </si>
  <si>
    <t>NLR; Leaf physiognamy</t>
  </si>
  <si>
    <t>Zhao, L.-C., Wang, Y.-F., Liu, C.-J., Li, C.-S., 2004. Climatic implications of fruit and seed assemblage from Miocene of Yunnan, southwestern China. Quaternary International 117, 81-89.</t>
  </si>
  <si>
    <t>Frederiksen, N.O., 1984. Stratigraphic, paleoclimatic and paleobiogeographic significance of Tertiary sporomorphs from Massachusetts. U.S. Geological Survey Professional Paper 1308, 1-25; Axelrod, D.I., 2000. A Miocene (10-12Ma) Evergreen Laurel-Oak forest from Carmel Valley, California. University of California Publications: Geological Sciences 145, 1-34.</t>
  </si>
  <si>
    <t>Kayseri, M.S., Akgün, F., 2010. The Late Burdigalian-Langhian interval in Turkey and the palaeoenvironmental and palaeoclimatic implications and correlation of Europe and Turkey: Late Burdigalian-Langhian palynofloras and palaeoclimatic properties of the Muğla-Milas (Kultak). Geological Bulletin of Turkey 53, 1-44.</t>
  </si>
  <si>
    <t>Liu, G., Leopold, E.B., 1994. Climatic comparison of Miocene pollen floras from northern East-China and south-central Alaska, USA. Palaeogeography, Palaeoclimatology, Palaeoecology 108, 217-228.</t>
  </si>
  <si>
    <t>Retallack, G.J., Kirby, M.X., 2007. Middle Miocene global change and paleogeography of Panama. Palaios 22, 667-679.</t>
  </si>
  <si>
    <t>White, J.M., Ager, T.A., 1994. Palynology, paleoclimatology and correlation of middle Miocene beds from Porcupine River (locality 90-1), Alaska. Quaternary International 22-23, 43-77.</t>
  </si>
  <si>
    <t>Axelrod, D.I., 1995. The Miocene Purple Mountain Flora of Western Nevada. University of California Publications: Geological Sciences 139, 1-63.</t>
  </si>
  <si>
    <t>Jiménez-Moreno, G., 2006. Progressive substitution of a subtropical forest for a temperate one during the middle Miocene climate cooling in Central Europe according to palynological data from cores Tengelic-2 and Hidas-53 (Pannonian Basin, Hungary). Review of Palaeobotany and Palynology 142, 1-14.</t>
  </si>
  <si>
    <t>Climatic amplitute method</t>
  </si>
  <si>
    <t>Chirilă, G., Tabără, D., 2008. Palaeofloristic study of the Volhyian from Rasca (Moldavian Platform) - palaeoclimatic and palaeoenvironmental implications. Acta Palaeontologica Romaniae 6, 29-42.</t>
  </si>
  <si>
    <t>Kershaw, A.P., 1997. A Bioclimatic Analysis of Early to Middle Miocene Brown Coal Floras, Latrobe Valley, South-eastern Australia. Australian Journal of Botany 45, 373-387.</t>
  </si>
  <si>
    <t>Bioclimatic analysis (NLR)</t>
  </si>
  <si>
    <t>Holdgate, G.R., Cartwright, I., Blackburn, D.T., Wallace, M.W., Gallagher, S.J., Wagstaff, B.E., Chung, L., 2007. The Middle Miocene Yallourn coal seam -- The last coal in Australia. International Journal of Coal Geology 70, 95-115.</t>
  </si>
  <si>
    <r>
      <t xml:space="preserve">Liang, M.M., Bruch, A., Collinson, M., Mosbrugger, V., Li, C.S., Sun, Q.G. and Hilton, J., 2003. Testing the climatic estimates from different palaeobotanical methods: an example from the Middle Miocene Shanwang flora of China. </t>
    </r>
    <r>
      <rPr>
        <i/>
        <sz val="11"/>
        <color theme="1"/>
        <rFont val="Calibri (Body)_x0000_"/>
      </rPr>
      <t>Palaeogeography, Palaeoclimatology, Palaeoecology</t>
    </r>
    <r>
      <rPr>
        <sz val="11"/>
        <color theme="1"/>
        <rFont val="Calibri (Body)_x0000_"/>
      </rPr>
      <t xml:space="preserve">, </t>
    </r>
    <r>
      <rPr>
        <i/>
        <sz val="11"/>
        <color theme="1"/>
        <rFont val="Calibri (Body)_x0000_"/>
      </rPr>
      <t>198</t>
    </r>
    <r>
      <rPr>
        <sz val="11"/>
        <color theme="1"/>
        <rFont val="Calibri (Body)_x0000_"/>
      </rPr>
      <t>(3-4), pp.279-301.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</si>
</sst>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8">
    <font>
      <sz val="11"/>
      <color theme="1"/>
      <name val="Calibri"/>
      <family val="2"/>
      <scheme val="minor"/>
    </font>
    <font>
      <sz val="11"/>
      <color rgb="FF9C0006"/>
      <name val="Calibri"/>
      <family val="2"/>
      <scheme val="minor"/>
    </font>
    <font>
      <sz val="10"/>
      <color indexed="8"/>
      <name val="Arial"/>
      <family val="2"/>
    </font>
    <font>
      <sz val="10"/>
      <color indexed="8"/>
      <name val="Arial"/>
      <family val="2"/>
    </font>
    <font>
      <sz val="8"/>
      <name val="Calibri"/>
      <family val="2"/>
      <scheme val="minor"/>
    </font>
    <font>
      <sz val="11"/>
      <color theme="1"/>
      <name val="Calibri (Body)_x0000_"/>
    </font>
    <font>
      <i/>
      <sz val="11"/>
      <color theme="1"/>
      <name val="Calibri (Body)_x0000_"/>
    </font>
    <font>
      <b/>
      <sz val="11"/>
      <color theme="1"/>
      <name val="Calibri (Body)_x0000_"/>
    </font>
  </fonts>
  <fills count="3">
    <fill>
      <patternFill patternType="none"/>
    </fill>
    <fill>
      <patternFill patternType="gray125"/>
    </fill>
    <fill>
      <patternFill patternType="solid">
        <fgColor rgb="FFFFC7CE"/>
      </patternFill>
    </fill>
  </fills>
  <borders count="1">
    <border>
      <left/>
      <right/>
      <top/>
      <bottom/>
      <diagonal/>
    </border>
  </borders>
  <cellStyleXfs count="3">
    <xf numFmtId="0" fontId="0" fillId="0" borderId="0"/>
    <xf numFmtId="0" fontId="1" fillId="2" borderId="0" applyNumberFormat="0" applyBorder="0" applyAlignment="0" applyProtection="0"/>
    <xf numFmtId="0" fontId="2" fillId="0" borderId="0"/>
  </cellStyleXfs>
  <cellXfs count="22">
    <xf numFmtId="0" fontId="0" fillId="0" borderId="0" xfId="0"/>
    <xf numFmtId="0" fontId="5" fillId="0" borderId="0" xfId="0" applyFont="1" applyFill="1" applyBorder="1" applyAlignment="1">
      <alignment horizontal="center"/>
    </xf>
    <xf numFmtId="165" fontId="5" fillId="0" borderId="0" xfId="2" applyNumberFormat="1" applyFont="1" applyFill="1" applyBorder="1" applyAlignment="1">
      <alignment horizontal="center" wrapText="1"/>
    </xf>
    <xf numFmtId="2" fontId="5" fillId="0" borderId="0" xfId="2" applyNumberFormat="1" applyFont="1" applyFill="1" applyBorder="1" applyAlignment="1">
      <alignment horizontal="center" wrapText="1"/>
    </xf>
    <xf numFmtId="0" fontId="5" fillId="0" borderId="0" xfId="2" applyFont="1" applyFill="1" applyBorder="1" applyAlignment="1">
      <alignment horizontal="center" wrapText="1"/>
    </xf>
    <xf numFmtId="0" fontId="5" fillId="0" borderId="0" xfId="1" applyFont="1" applyFill="1" applyBorder="1" applyAlignment="1">
      <alignment horizontal="center" wrapText="1"/>
    </xf>
    <xf numFmtId="0" fontId="5" fillId="0" borderId="0" xfId="0" applyNumberFormat="1" applyFont="1" applyFill="1" applyBorder="1" applyAlignment="1">
      <alignment horizontal="center"/>
    </xf>
    <xf numFmtId="164" fontId="5" fillId="0" borderId="0" xfId="0" applyNumberFormat="1" applyFont="1" applyFill="1" applyBorder="1" applyAlignment="1">
      <alignment horizontal="center"/>
    </xf>
    <xf numFmtId="0" fontId="5" fillId="0" borderId="0" xfId="2" applyNumberFormat="1" applyFont="1" applyFill="1" applyBorder="1" applyAlignment="1">
      <alignment horizontal="center" wrapText="1"/>
    </xf>
    <xf numFmtId="0" fontId="5" fillId="0" borderId="0" xfId="2"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2" applyNumberFormat="1" applyFont="1" applyFill="1" applyBorder="1" applyAlignment="1">
      <alignment horizontal="center" vertical="center" wrapText="1"/>
    </xf>
    <xf numFmtId="165" fontId="5" fillId="0" borderId="0" xfId="2" applyNumberFormat="1" applyFont="1" applyFill="1" applyBorder="1" applyAlignment="1">
      <alignment horizontal="center" vertical="center" wrapText="1"/>
    </xf>
    <xf numFmtId="2" fontId="5" fillId="0" borderId="0" xfId="2" applyNumberFormat="1" applyFont="1" applyFill="1" applyBorder="1" applyAlignment="1">
      <alignment horizontal="center" vertical="center" wrapText="1"/>
    </xf>
    <xf numFmtId="0" fontId="7" fillId="0" borderId="0" xfId="2" applyFont="1" applyFill="1" applyBorder="1" applyAlignment="1">
      <alignment horizontal="center"/>
    </xf>
    <xf numFmtId="0" fontId="7" fillId="0" borderId="0" xfId="0" applyFont="1" applyFill="1" applyBorder="1" applyAlignment="1">
      <alignment horizontal="center"/>
    </xf>
    <xf numFmtId="0" fontId="7" fillId="0" borderId="0" xfId="2" applyNumberFormat="1" applyFont="1" applyFill="1" applyBorder="1" applyAlignment="1">
      <alignment horizontal="center"/>
    </xf>
    <xf numFmtId="165" fontId="7" fillId="0" borderId="0" xfId="2" applyNumberFormat="1" applyFont="1" applyFill="1" applyBorder="1" applyAlignment="1">
      <alignment horizontal="center" wrapText="1"/>
    </xf>
    <xf numFmtId="2" fontId="7" fillId="0" borderId="0" xfId="2" applyNumberFormat="1" applyFont="1" applyFill="1" applyBorder="1" applyAlignment="1">
      <alignment horizontal="center" wrapText="1"/>
    </xf>
    <xf numFmtId="0" fontId="7" fillId="0" borderId="0" xfId="2" applyFont="1" applyFill="1" applyBorder="1" applyAlignment="1">
      <alignment horizontal="left"/>
    </xf>
    <xf numFmtId="0" fontId="5" fillId="0" borderId="0" xfId="0" applyFont="1" applyFill="1" applyBorder="1" applyAlignment="1">
      <alignment horizontal="left"/>
    </xf>
    <xf numFmtId="0" fontId="5" fillId="0" borderId="0" xfId="0" applyFont="1" applyFill="1" applyBorder="1" applyAlignment="1">
      <alignment horizontal="left" vertical="center"/>
    </xf>
  </cellXfs>
  <cellStyles count="3">
    <cellStyle name="Bad" xfId="1" builtinId="27"/>
    <cellStyle name="Normal" xfId="0" builtinId="0"/>
    <cellStyle name="Normal_Sheet1" xfId="2"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2"/>
  <sheetViews>
    <sheetView tabSelected="1" topLeftCell="K1" zoomScale="83" zoomScaleNormal="83" workbookViewId="0">
      <pane ySplit="1" topLeftCell="A31" activePane="bottomLeft" state="frozen"/>
      <selection pane="bottomLeft" activeCell="O116" sqref="O116"/>
    </sheetView>
  </sheetViews>
  <sheetFormatPr baseColWidth="10" defaultColWidth="8.83203125" defaultRowHeight="15"/>
  <cols>
    <col min="1" max="1" width="50.1640625" style="1" customWidth="1"/>
    <col min="2" max="2" width="20.6640625" style="1" customWidth="1"/>
    <col min="3" max="3" width="15.6640625" style="1" customWidth="1"/>
    <col min="4" max="6" width="9" style="1" bestFit="1" customWidth="1"/>
    <col min="7" max="7" width="9.83203125" style="1" bestFit="1" customWidth="1"/>
    <col min="8" max="8" width="10" style="1" bestFit="1" customWidth="1"/>
    <col min="9" max="9" width="11.33203125" style="1" bestFit="1" customWidth="1"/>
    <col min="10" max="10" width="12.1640625" style="1" bestFit="1" customWidth="1"/>
    <col min="11" max="11" width="13.6640625" style="1" bestFit="1" customWidth="1"/>
    <col min="12" max="12" width="35.1640625" style="1" customWidth="1"/>
    <col min="13" max="13" width="17" style="6" customWidth="1"/>
    <col min="14" max="14" width="61.1640625" style="1" customWidth="1"/>
    <col min="15" max="15" width="255.5" style="20" customWidth="1"/>
    <col min="16" max="16384" width="8.83203125" style="1"/>
  </cols>
  <sheetData>
    <row r="1" spans="1:22" s="15" customFormat="1">
      <c r="A1" s="14" t="s">
        <v>0</v>
      </c>
      <c r="B1" s="14" t="s">
        <v>1</v>
      </c>
      <c r="C1" s="14" t="s">
        <v>2</v>
      </c>
      <c r="D1" s="14" t="s">
        <v>3</v>
      </c>
      <c r="E1" s="14" t="s">
        <v>4</v>
      </c>
      <c r="F1" s="14" t="s">
        <v>169</v>
      </c>
      <c r="G1" s="14" t="s">
        <v>170</v>
      </c>
      <c r="H1" s="15" t="s">
        <v>171</v>
      </c>
      <c r="I1" s="15" t="s">
        <v>172</v>
      </c>
      <c r="J1" s="15" t="s">
        <v>173</v>
      </c>
      <c r="K1" s="15" t="s">
        <v>174</v>
      </c>
      <c r="L1" s="14" t="s">
        <v>56</v>
      </c>
      <c r="M1" s="16" t="s">
        <v>55</v>
      </c>
      <c r="N1" s="14" t="s">
        <v>71</v>
      </c>
      <c r="O1" s="19" t="s">
        <v>80</v>
      </c>
      <c r="U1" s="17"/>
      <c r="V1" s="18"/>
    </row>
    <row r="2" spans="1:22" ht="16">
      <c r="A2" s="4" t="s">
        <v>51</v>
      </c>
      <c r="B2" s="5">
        <v>15.97</v>
      </c>
      <c r="C2" s="5">
        <v>11.61</v>
      </c>
      <c r="D2" s="4">
        <v>54.93</v>
      </c>
      <c r="E2" s="4">
        <v>73.361999999999995</v>
      </c>
      <c r="F2" s="4">
        <f>(H2+J2)/2</f>
        <v>56.1815</v>
      </c>
      <c r="G2" s="4">
        <f>(I2+K2)/2</f>
        <v>72.019000000000005</v>
      </c>
      <c r="H2" s="1">
        <v>56.363999999999997</v>
      </c>
      <c r="I2" s="1">
        <v>71.822000000000003</v>
      </c>
      <c r="J2" s="1">
        <v>55.999000000000002</v>
      </c>
      <c r="K2" s="1">
        <v>72.215999999999994</v>
      </c>
      <c r="L2" s="4">
        <v>9</v>
      </c>
      <c r="M2" s="8">
        <v>1</v>
      </c>
      <c r="N2" s="1" t="s">
        <v>117</v>
      </c>
      <c r="O2" s="20" t="s">
        <v>175</v>
      </c>
      <c r="U2" s="2"/>
      <c r="V2" s="3"/>
    </row>
    <row r="3" spans="1:22" ht="16">
      <c r="A3" s="4" t="s">
        <v>13</v>
      </c>
      <c r="B3" s="5">
        <v>13.65</v>
      </c>
      <c r="C3" s="5">
        <v>12</v>
      </c>
      <c r="D3" s="4">
        <v>40.929000000000002</v>
      </c>
      <c r="E3" s="4">
        <v>35.201000000000001</v>
      </c>
      <c r="F3" s="4">
        <f t="shared" ref="F3:F66" si="0">(H3+J3)/2</f>
        <v>41.084000000000003</v>
      </c>
      <c r="G3" s="4">
        <f t="shared" ref="G3:G66" si="1">(I3+K3)/2</f>
        <v>34.281999999999996</v>
      </c>
      <c r="H3" s="1">
        <v>41.091999999999999</v>
      </c>
      <c r="I3" s="1">
        <v>34.231999999999999</v>
      </c>
      <c r="J3" s="1">
        <v>41.076000000000001</v>
      </c>
      <c r="K3" s="1">
        <v>34.332000000000001</v>
      </c>
      <c r="L3" s="4">
        <v>19</v>
      </c>
      <c r="M3" s="8">
        <v>1.8</v>
      </c>
      <c r="N3" s="1" t="s">
        <v>73</v>
      </c>
      <c r="O3" s="20" t="s">
        <v>176</v>
      </c>
      <c r="U3" s="2"/>
      <c r="V3" s="3"/>
    </row>
    <row r="4" spans="1:22" ht="16">
      <c r="A4" s="4" t="s">
        <v>12</v>
      </c>
      <c r="B4" s="5">
        <v>13.65</v>
      </c>
      <c r="C4" s="5">
        <v>12</v>
      </c>
      <c r="D4" s="4">
        <v>38.926000000000002</v>
      </c>
      <c r="E4" s="4">
        <v>34.337000000000003</v>
      </c>
      <c r="F4" s="4">
        <f t="shared" si="0"/>
        <v>39.057000000000002</v>
      </c>
      <c r="G4" s="4">
        <f t="shared" si="1"/>
        <v>33.518500000000003</v>
      </c>
      <c r="H4" s="1">
        <v>39.064</v>
      </c>
      <c r="I4" s="1">
        <v>33.475000000000001</v>
      </c>
      <c r="J4" s="1">
        <v>39.049999999999997</v>
      </c>
      <c r="K4" s="1">
        <v>33.561999999999998</v>
      </c>
      <c r="L4" s="4">
        <v>19</v>
      </c>
      <c r="M4" s="8">
        <v>1.8</v>
      </c>
      <c r="N4" s="1" t="s">
        <v>73</v>
      </c>
      <c r="O4" s="20" t="s">
        <v>176</v>
      </c>
      <c r="U4" s="2"/>
      <c r="V4" s="3"/>
    </row>
    <row r="5" spans="1:22" ht="16">
      <c r="A5" s="4" t="s">
        <v>20</v>
      </c>
      <c r="B5" s="5">
        <v>14.7</v>
      </c>
      <c r="C5" s="5">
        <v>14.2</v>
      </c>
      <c r="D5" s="4">
        <v>47.988</v>
      </c>
      <c r="E5" s="4">
        <v>16.23</v>
      </c>
      <c r="F5" s="4">
        <f t="shared" si="0"/>
        <v>47.524000000000001</v>
      </c>
      <c r="G5" s="4">
        <f t="shared" si="1"/>
        <v>14.826000000000001</v>
      </c>
      <c r="H5" s="1">
        <v>47.515999999999998</v>
      </c>
      <c r="I5" s="1">
        <v>14.805</v>
      </c>
      <c r="J5" s="1">
        <v>47.531999999999996</v>
      </c>
      <c r="K5" s="1">
        <v>14.847</v>
      </c>
      <c r="L5" s="4">
        <v>18.5</v>
      </c>
      <c r="M5" s="8">
        <v>2.5</v>
      </c>
      <c r="N5" s="1" t="s">
        <v>73</v>
      </c>
      <c r="O5" s="20" t="s">
        <v>177</v>
      </c>
      <c r="U5" s="2"/>
      <c r="V5" s="3"/>
    </row>
    <row r="6" spans="1:22" ht="16">
      <c r="A6" s="4" t="s">
        <v>8</v>
      </c>
      <c r="B6" s="4">
        <v>15.97</v>
      </c>
      <c r="C6" s="4">
        <v>13.65</v>
      </c>
      <c r="D6" s="4">
        <v>37.770000000000003</v>
      </c>
      <c r="E6" s="4">
        <v>27.928999999999998</v>
      </c>
      <c r="F6" s="4">
        <f t="shared" si="0"/>
        <v>37.698999999999998</v>
      </c>
      <c r="G6" s="4">
        <f t="shared" si="1"/>
        <v>27.070500000000003</v>
      </c>
      <c r="H6" s="1">
        <v>37.692</v>
      </c>
      <c r="I6" s="1">
        <v>27.013000000000002</v>
      </c>
      <c r="J6" s="1">
        <v>37.706000000000003</v>
      </c>
      <c r="K6" s="1">
        <v>27.128</v>
      </c>
      <c r="L6" s="4">
        <v>19.149999999999999</v>
      </c>
      <c r="M6" s="8">
        <v>2.15</v>
      </c>
      <c r="N6" s="1" t="s">
        <v>73</v>
      </c>
      <c r="O6" s="20" t="s">
        <v>178</v>
      </c>
      <c r="U6" s="2"/>
      <c r="V6" s="3"/>
    </row>
    <row r="7" spans="1:22" ht="16">
      <c r="A7" s="4" t="s">
        <v>31</v>
      </c>
      <c r="B7" s="5">
        <v>12.7</v>
      </c>
      <c r="C7" s="5">
        <v>12.4</v>
      </c>
      <c r="D7" s="4">
        <v>44.271000000000001</v>
      </c>
      <c r="E7" s="4">
        <v>19.89</v>
      </c>
      <c r="F7" s="4">
        <f t="shared" si="0"/>
        <v>43.975499999999997</v>
      </c>
      <c r="G7" s="4">
        <f t="shared" si="1"/>
        <v>18.8385</v>
      </c>
      <c r="H7" s="1">
        <v>43.972000000000001</v>
      </c>
      <c r="I7" s="1">
        <v>18.827999999999999</v>
      </c>
      <c r="J7" s="1">
        <v>43.978999999999999</v>
      </c>
      <c r="K7" s="1">
        <v>18.849</v>
      </c>
      <c r="L7" s="4">
        <v>16.100000000000001</v>
      </c>
      <c r="M7" s="8">
        <v>0.5</v>
      </c>
      <c r="N7" s="1" t="s">
        <v>73</v>
      </c>
      <c r="O7" s="20" t="s">
        <v>179</v>
      </c>
      <c r="U7" s="2"/>
      <c r="V7" s="3"/>
    </row>
    <row r="8" spans="1:22" ht="16">
      <c r="A8" s="4" t="s">
        <v>32</v>
      </c>
      <c r="B8" s="5">
        <v>12.7</v>
      </c>
      <c r="C8" s="5">
        <v>11.61</v>
      </c>
      <c r="D8" s="4">
        <v>48.25</v>
      </c>
      <c r="E8" s="4">
        <v>23</v>
      </c>
      <c r="F8" s="4">
        <f t="shared" si="0"/>
        <v>48.046999999999997</v>
      </c>
      <c r="G8" s="4">
        <f t="shared" si="1"/>
        <v>21.727499999999999</v>
      </c>
      <c r="H8" s="1">
        <v>48.037999999999997</v>
      </c>
      <c r="I8" s="1">
        <v>21.678999999999998</v>
      </c>
      <c r="J8" s="1">
        <v>48.055999999999997</v>
      </c>
      <c r="K8" s="1">
        <v>21.776</v>
      </c>
      <c r="L8" s="4">
        <v>15.95</v>
      </c>
      <c r="M8" s="8">
        <v>0.25</v>
      </c>
      <c r="N8" s="1" t="s">
        <v>73</v>
      </c>
      <c r="O8" s="20" t="s">
        <v>123</v>
      </c>
      <c r="U8" s="2"/>
      <c r="V8" s="3"/>
    </row>
    <row r="9" spans="1:22" ht="16">
      <c r="A9" s="4" t="s">
        <v>11</v>
      </c>
      <c r="B9" s="5">
        <v>13.65</v>
      </c>
      <c r="C9" s="5">
        <v>12</v>
      </c>
      <c r="D9" s="4">
        <v>40.167000000000002</v>
      </c>
      <c r="E9" s="4">
        <v>31.920999999999999</v>
      </c>
      <c r="F9" s="4">
        <f t="shared" si="0"/>
        <v>40.224999999999994</v>
      </c>
      <c r="G9" s="4">
        <f t="shared" si="1"/>
        <v>31.038499999999999</v>
      </c>
      <c r="H9" s="1">
        <v>40.226999999999997</v>
      </c>
      <c r="I9" s="1">
        <v>30.991</v>
      </c>
      <c r="J9" s="1">
        <v>40.222999999999999</v>
      </c>
      <c r="K9" s="1">
        <v>31.085999999999999</v>
      </c>
      <c r="L9" s="4">
        <v>19</v>
      </c>
      <c r="M9" s="8">
        <v>1.8</v>
      </c>
      <c r="N9" s="1" t="s">
        <v>73</v>
      </c>
      <c r="O9" s="20" t="s">
        <v>176</v>
      </c>
      <c r="U9" s="2"/>
      <c r="V9" s="3"/>
    </row>
    <row r="10" spans="1:22" ht="16">
      <c r="A10" s="4" t="s">
        <v>36</v>
      </c>
      <c r="B10" s="5">
        <v>13</v>
      </c>
      <c r="C10" s="5">
        <v>12.4</v>
      </c>
      <c r="D10" s="4">
        <v>44.6</v>
      </c>
      <c r="E10" s="4">
        <v>20.289000000000001</v>
      </c>
      <c r="F10" s="4">
        <f t="shared" si="0"/>
        <v>44.311999999999998</v>
      </c>
      <c r="G10" s="4">
        <f t="shared" si="1"/>
        <v>19.206499999999998</v>
      </c>
      <c r="H10" s="1">
        <v>44.305</v>
      </c>
      <c r="I10" s="1">
        <v>19.184999999999999</v>
      </c>
      <c r="J10" s="1">
        <v>44.319000000000003</v>
      </c>
      <c r="K10" s="1">
        <v>19.228000000000002</v>
      </c>
      <c r="L10" s="4">
        <v>15.55</v>
      </c>
      <c r="M10" s="8">
        <v>1.75</v>
      </c>
      <c r="N10" s="1" t="s">
        <v>73</v>
      </c>
      <c r="O10" s="20" t="s">
        <v>182</v>
      </c>
      <c r="U10" s="2"/>
      <c r="V10" s="3"/>
    </row>
    <row r="11" spans="1:22" ht="16">
      <c r="A11" s="4" t="s">
        <v>44</v>
      </c>
      <c r="B11" s="5">
        <v>13</v>
      </c>
      <c r="C11" s="5">
        <v>12.4</v>
      </c>
      <c r="D11" s="4">
        <v>44.216999999999999</v>
      </c>
      <c r="E11" s="4">
        <v>20.853000000000002</v>
      </c>
      <c r="F11" s="4">
        <f t="shared" si="0"/>
        <v>43.945499999999996</v>
      </c>
      <c r="G11" s="4">
        <f t="shared" si="1"/>
        <v>19.789000000000001</v>
      </c>
      <c r="H11" s="1">
        <v>43.939</v>
      </c>
      <c r="I11" s="1">
        <v>19.768000000000001</v>
      </c>
      <c r="J11" s="1">
        <v>43.951999999999998</v>
      </c>
      <c r="K11" s="1">
        <v>19.809999999999999</v>
      </c>
      <c r="L11" s="4">
        <v>14.9</v>
      </c>
      <c r="M11" s="8">
        <v>0.5</v>
      </c>
      <c r="N11" s="1" t="s">
        <v>73</v>
      </c>
      <c r="O11" s="20" t="s">
        <v>179</v>
      </c>
      <c r="U11" s="2"/>
      <c r="V11" s="3"/>
    </row>
    <row r="12" spans="1:22" ht="16">
      <c r="A12" s="4" t="s">
        <v>40</v>
      </c>
      <c r="B12" s="5">
        <v>14.9</v>
      </c>
      <c r="C12" s="5">
        <v>11.61</v>
      </c>
      <c r="D12" s="4">
        <v>43.493000000000002</v>
      </c>
      <c r="E12" s="4">
        <v>28.245999999999999</v>
      </c>
      <c r="F12" s="4">
        <f t="shared" si="0"/>
        <v>43.436</v>
      </c>
      <c r="G12" s="4">
        <f t="shared" si="1"/>
        <v>27.156500000000001</v>
      </c>
      <c r="H12" s="1">
        <v>43.427</v>
      </c>
      <c r="I12" s="1">
        <v>27.041</v>
      </c>
      <c r="J12" s="1">
        <v>43.445</v>
      </c>
      <c r="K12" s="1">
        <v>27.271999999999998</v>
      </c>
      <c r="L12" s="4">
        <v>15.4</v>
      </c>
      <c r="M12" s="8">
        <v>1.8</v>
      </c>
      <c r="N12" s="1" t="s">
        <v>118</v>
      </c>
      <c r="O12" s="20" t="s">
        <v>184</v>
      </c>
      <c r="U12" s="2"/>
      <c r="V12" s="3"/>
    </row>
    <row r="13" spans="1:22" ht="16">
      <c r="A13" s="4" t="s">
        <v>47</v>
      </c>
      <c r="B13" s="5">
        <v>15.97</v>
      </c>
      <c r="C13" s="5">
        <v>11.61</v>
      </c>
      <c r="D13" s="4">
        <v>42.5</v>
      </c>
      <c r="E13" s="4">
        <v>119.25</v>
      </c>
      <c r="F13" s="4">
        <f t="shared" si="0"/>
        <v>43.899500000000003</v>
      </c>
      <c r="G13" s="4">
        <f t="shared" si="1"/>
        <v>118.5655</v>
      </c>
      <c r="H13" s="1">
        <v>44.137</v>
      </c>
      <c r="I13" s="1">
        <v>118.63</v>
      </c>
      <c r="J13" s="1">
        <v>43.661999999999999</v>
      </c>
      <c r="K13" s="1">
        <v>118.501</v>
      </c>
      <c r="L13" s="4">
        <v>12</v>
      </c>
      <c r="M13" s="8">
        <v>3</v>
      </c>
      <c r="N13" s="1" t="s">
        <v>186</v>
      </c>
      <c r="O13" s="20" t="s">
        <v>185</v>
      </c>
      <c r="U13" s="2"/>
      <c r="V13" s="3"/>
    </row>
    <row r="14" spans="1:22" ht="16">
      <c r="A14" s="4" t="s">
        <v>29</v>
      </c>
      <c r="B14" s="5">
        <v>12.7</v>
      </c>
      <c r="C14" s="5">
        <v>12</v>
      </c>
      <c r="D14" s="4">
        <v>47.445999999999998</v>
      </c>
      <c r="E14" s="4">
        <v>26.419</v>
      </c>
      <c r="F14" s="4">
        <f t="shared" si="0"/>
        <v>47.338499999999996</v>
      </c>
      <c r="G14" s="4">
        <f t="shared" si="1"/>
        <v>25.167000000000002</v>
      </c>
      <c r="H14" s="1">
        <v>47.335000000000001</v>
      </c>
      <c r="I14" s="1">
        <v>25.137</v>
      </c>
      <c r="J14" s="1">
        <v>47.341999999999999</v>
      </c>
      <c r="K14" s="1">
        <v>25.196999999999999</v>
      </c>
      <c r="L14" s="4">
        <v>16.2</v>
      </c>
      <c r="M14" s="8">
        <v>0.5</v>
      </c>
      <c r="N14" s="1" t="s">
        <v>118</v>
      </c>
      <c r="O14" s="20" t="s">
        <v>187</v>
      </c>
      <c r="U14" s="2"/>
      <c r="V14" s="3"/>
    </row>
    <row r="15" spans="1:22" ht="16">
      <c r="A15" s="4" t="s">
        <v>9</v>
      </c>
      <c r="B15" s="5">
        <v>13.65</v>
      </c>
      <c r="C15" s="5">
        <v>12</v>
      </c>
      <c r="D15" s="4">
        <v>38.951999999999998</v>
      </c>
      <c r="E15" s="4">
        <v>28.117000000000001</v>
      </c>
      <c r="F15" s="4">
        <f t="shared" si="0"/>
        <v>38.897500000000001</v>
      </c>
      <c r="G15" s="4">
        <f t="shared" si="1"/>
        <v>27.298499999999997</v>
      </c>
      <c r="H15" s="1">
        <v>38.893000000000001</v>
      </c>
      <c r="I15" s="1">
        <v>27.254999999999999</v>
      </c>
      <c r="J15" s="1">
        <v>38.902000000000001</v>
      </c>
      <c r="K15" s="1">
        <v>27.341999999999999</v>
      </c>
      <c r="L15" s="4">
        <v>19</v>
      </c>
      <c r="M15" s="8">
        <v>1.8</v>
      </c>
      <c r="N15" s="1" t="s">
        <v>73</v>
      </c>
      <c r="O15" s="20" t="s">
        <v>176</v>
      </c>
      <c r="U15" s="2"/>
      <c r="V15" s="3"/>
    </row>
    <row r="16" spans="1:22" ht="16">
      <c r="A16" s="4" t="s">
        <v>53</v>
      </c>
      <c r="B16" s="4">
        <v>16</v>
      </c>
      <c r="C16" s="4">
        <v>13</v>
      </c>
      <c r="D16" s="4">
        <v>63.85</v>
      </c>
      <c r="E16" s="4">
        <v>-148.376</v>
      </c>
      <c r="F16" s="4">
        <f t="shared" si="0"/>
        <v>64.926500000000004</v>
      </c>
      <c r="G16" s="4">
        <f t="shared" si="1"/>
        <v>-140.99299999999999</v>
      </c>
      <c r="H16" s="1">
        <v>64.998000000000005</v>
      </c>
      <c r="I16" s="1">
        <v>-140.16999999999999</v>
      </c>
      <c r="J16" s="1">
        <v>64.855000000000004</v>
      </c>
      <c r="K16" s="1">
        <v>-141.816</v>
      </c>
      <c r="L16" s="4">
        <v>9</v>
      </c>
      <c r="M16" s="8">
        <v>5</v>
      </c>
      <c r="N16" s="1" t="s">
        <v>189</v>
      </c>
      <c r="O16" s="20" t="s">
        <v>188</v>
      </c>
      <c r="U16" s="2"/>
      <c r="V16" s="3"/>
    </row>
    <row r="17" spans="1:22" ht="16">
      <c r="A17" s="4" t="s">
        <v>26</v>
      </c>
      <c r="B17" s="4">
        <v>15</v>
      </c>
      <c r="C17" s="4">
        <v>12.2</v>
      </c>
      <c r="D17" s="4">
        <v>44.029000000000003</v>
      </c>
      <c r="E17" s="4">
        <v>22.765000000000001</v>
      </c>
      <c r="F17" s="4">
        <f t="shared" si="0"/>
        <v>43.797499999999999</v>
      </c>
      <c r="G17" s="4">
        <f t="shared" si="1"/>
        <v>21.637999999999998</v>
      </c>
      <c r="H17" s="1">
        <v>43.773000000000003</v>
      </c>
      <c r="I17" s="1">
        <v>21.539000000000001</v>
      </c>
      <c r="J17" s="1">
        <v>43.822000000000003</v>
      </c>
      <c r="K17" s="1">
        <v>21.736999999999998</v>
      </c>
      <c r="L17" s="4">
        <v>17</v>
      </c>
      <c r="M17" s="8">
        <v>1.4</v>
      </c>
      <c r="N17" s="1" t="s">
        <v>73</v>
      </c>
      <c r="O17" s="20" t="s">
        <v>190</v>
      </c>
      <c r="U17" s="2"/>
      <c r="V17" s="3"/>
    </row>
    <row r="18" spans="1:22" ht="16">
      <c r="A18" s="4" t="s">
        <v>49</v>
      </c>
      <c r="B18" s="5">
        <v>12.7</v>
      </c>
      <c r="C18" s="5">
        <v>11.61</v>
      </c>
      <c r="D18" s="4">
        <v>46.75</v>
      </c>
      <c r="E18" s="4">
        <v>30.52</v>
      </c>
      <c r="F18" s="4">
        <f t="shared" si="0"/>
        <v>46.761499999999998</v>
      </c>
      <c r="G18" s="4">
        <f t="shared" si="1"/>
        <v>29.32</v>
      </c>
      <c r="H18" s="1">
        <v>46.761000000000003</v>
      </c>
      <c r="I18" s="1">
        <v>29.274000000000001</v>
      </c>
      <c r="J18" s="1">
        <v>46.762</v>
      </c>
      <c r="K18" s="1">
        <v>29.366</v>
      </c>
      <c r="L18" s="4">
        <v>9.5</v>
      </c>
      <c r="M18" s="8">
        <v>4.9000000000000004</v>
      </c>
      <c r="N18" s="1" t="s">
        <v>73</v>
      </c>
      <c r="O18" s="20" t="s">
        <v>123</v>
      </c>
      <c r="U18" s="2"/>
      <c r="V18" s="3"/>
    </row>
    <row r="19" spans="1:22" ht="16">
      <c r="A19" s="4" t="s">
        <v>21</v>
      </c>
      <c r="B19" s="5">
        <v>14.3</v>
      </c>
      <c r="C19" s="5">
        <v>13.8</v>
      </c>
      <c r="D19" s="4">
        <v>48.55</v>
      </c>
      <c r="E19" s="4">
        <v>11.9833</v>
      </c>
      <c r="F19" s="4">
        <f t="shared" si="0"/>
        <v>47.966499999999996</v>
      </c>
      <c r="G19" s="4">
        <f t="shared" si="1"/>
        <v>10.6205</v>
      </c>
      <c r="H19" s="1">
        <v>47.956000000000003</v>
      </c>
      <c r="I19" s="1">
        <v>10.6</v>
      </c>
      <c r="J19" s="1">
        <v>47.976999999999997</v>
      </c>
      <c r="K19" s="1">
        <v>10.641</v>
      </c>
      <c r="L19" s="4">
        <v>18.3</v>
      </c>
      <c r="M19" s="8">
        <v>2.5</v>
      </c>
      <c r="N19" s="1" t="s">
        <v>73</v>
      </c>
      <c r="O19" s="20" t="s">
        <v>116</v>
      </c>
      <c r="U19" s="2"/>
      <c r="V19" s="3"/>
    </row>
    <row r="20" spans="1:22" ht="16">
      <c r="A20" s="4" t="s">
        <v>30</v>
      </c>
      <c r="B20" s="5">
        <v>12.7</v>
      </c>
      <c r="C20" s="5">
        <v>11.6</v>
      </c>
      <c r="D20" s="4">
        <v>48.268000000000001</v>
      </c>
      <c r="E20" s="4">
        <v>21.356999999999999</v>
      </c>
      <c r="F20" s="4">
        <f t="shared" si="0"/>
        <v>48.019000000000005</v>
      </c>
      <c r="G20" s="4">
        <f t="shared" si="1"/>
        <v>20.092500000000001</v>
      </c>
      <c r="H20" s="1">
        <v>48.008000000000003</v>
      </c>
      <c r="I20" s="1">
        <v>20.044</v>
      </c>
      <c r="J20" s="1">
        <v>48.03</v>
      </c>
      <c r="K20" s="1">
        <v>20.140999999999998</v>
      </c>
      <c r="L20" s="4">
        <v>16.100000000000001</v>
      </c>
      <c r="M20" s="8">
        <v>0.5</v>
      </c>
      <c r="N20" s="1" t="s">
        <v>73</v>
      </c>
      <c r="O20" s="20" t="s">
        <v>191</v>
      </c>
      <c r="U20" s="2"/>
      <c r="V20" s="3"/>
    </row>
    <row r="21" spans="1:22" ht="16">
      <c r="A21" s="4" t="s">
        <v>10</v>
      </c>
      <c r="B21" s="5">
        <v>13.65</v>
      </c>
      <c r="C21" s="5">
        <v>12</v>
      </c>
      <c r="D21" s="4">
        <v>37.625999999999998</v>
      </c>
      <c r="E21" s="4">
        <v>31.922000000000001</v>
      </c>
      <c r="F21" s="4">
        <f t="shared" si="0"/>
        <v>37.686</v>
      </c>
      <c r="G21" s="4">
        <f t="shared" si="1"/>
        <v>31.164999999999999</v>
      </c>
      <c r="H21" s="1">
        <v>37.689</v>
      </c>
      <c r="I21" s="1">
        <v>31.125</v>
      </c>
      <c r="J21" s="1">
        <v>37.683</v>
      </c>
      <c r="K21" s="1">
        <v>31.204999999999998</v>
      </c>
      <c r="L21" s="4">
        <v>19</v>
      </c>
      <c r="M21" s="8">
        <v>1.8</v>
      </c>
      <c r="N21" s="1" t="s">
        <v>73</v>
      </c>
      <c r="O21" s="20" t="s">
        <v>176</v>
      </c>
      <c r="U21" s="2"/>
      <c r="V21" s="3"/>
    </row>
    <row r="22" spans="1:22" ht="16">
      <c r="A22" s="4" t="s">
        <v>52</v>
      </c>
      <c r="B22" s="5">
        <v>15.97</v>
      </c>
      <c r="C22" s="5">
        <v>11.61</v>
      </c>
      <c r="D22" s="4">
        <v>56.057000000000002</v>
      </c>
      <c r="E22" s="4">
        <v>74.790000000000006</v>
      </c>
      <c r="F22" s="4">
        <f t="shared" si="0"/>
        <v>57.341500000000003</v>
      </c>
      <c r="G22" s="4">
        <f t="shared" si="1"/>
        <v>73.408500000000004</v>
      </c>
      <c r="H22" s="1">
        <v>57.529000000000003</v>
      </c>
      <c r="I22" s="1">
        <v>73.204999999999998</v>
      </c>
      <c r="J22" s="1">
        <v>57.154000000000003</v>
      </c>
      <c r="K22" s="1">
        <v>73.611999999999995</v>
      </c>
      <c r="L22" s="4">
        <v>9</v>
      </c>
      <c r="M22" s="8">
        <v>1</v>
      </c>
      <c r="N22" s="1" t="s">
        <v>117</v>
      </c>
      <c r="O22" s="20" t="s">
        <v>175</v>
      </c>
      <c r="U22" s="2"/>
      <c r="V22" s="3"/>
    </row>
    <row r="23" spans="1:22" ht="16">
      <c r="A23" s="4" t="s">
        <v>16</v>
      </c>
      <c r="B23" s="4">
        <v>15.97</v>
      </c>
      <c r="C23" s="4">
        <v>14.9</v>
      </c>
      <c r="D23" s="4">
        <v>55.83</v>
      </c>
      <c r="E23" s="4">
        <v>8.42</v>
      </c>
      <c r="F23" s="4">
        <f t="shared" si="0"/>
        <v>55.061</v>
      </c>
      <c r="G23" s="4">
        <f t="shared" si="1"/>
        <v>6.3674999999999997</v>
      </c>
      <c r="H23" s="1">
        <v>55.033999999999999</v>
      </c>
      <c r="I23" s="1">
        <v>6.3049999999999997</v>
      </c>
      <c r="J23" s="1">
        <v>55.088000000000001</v>
      </c>
      <c r="K23" s="1">
        <v>6.43</v>
      </c>
      <c r="L23" s="4">
        <v>19</v>
      </c>
      <c r="M23" s="8">
        <v>2</v>
      </c>
      <c r="N23" s="1" t="s">
        <v>73</v>
      </c>
      <c r="O23" s="20" t="s">
        <v>192</v>
      </c>
      <c r="U23" s="2"/>
      <c r="V23" s="3"/>
    </row>
    <row r="24" spans="1:22" ht="16">
      <c r="A24" s="4" t="s">
        <v>7</v>
      </c>
      <c r="B24" s="5">
        <v>14.9</v>
      </c>
      <c r="C24" s="5">
        <v>13.6</v>
      </c>
      <c r="D24" s="4">
        <v>55.83</v>
      </c>
      <c r="E24" s="4">
        <v>8.42</v>
      </c>
      <c r="F24" s="4">
        <f t="shared" si="0"/>
        <v>55.120000000000005</v>
      </c>
      <c r="G24" s="4">
        <f t="shared" si="1"/>
        <v>6.5065</v>
      </c>
      <c r="H24" s="1">
        <v>55.088000000000001</v>
      </c>
      <c r="I24" s="1">
        <v>6.43</v>
      </c>
      <c r="J24" s="1">
        <v>55.152000000000001</v>
      </c>
      <c r="K24" s="1">
        <v>6.5830000000000002</v>
      </c>
      <c r="L24" s="4">
        <v>19.5</v>
      </c>
      <c r="M24" s="8">
        <v>3</v>
      </c>
      <c r="N24" s="1" t="s">
        <v>73</v>
      </c>
      <c r="O24" s="20" t="s">
        <v>192</v>
      </c>
      <c r="U24" s="2"/>
      <c r="V24" s="3"/>
    </row>
    <row r="25" spans="1:22" ht="16">
      <c r="A25" s="4" t="s">
        <v>5</v>
      </c>
      <c r="B25" s="5">
        <v>12.6</v>
      </c>
      <c r="C25" s="5">
        <v>12.6</v>
      </c>
      <c r="D25" s="4">
        <v>0.88300000000000001</v>
      </c>
      <c r="E25" s="4">
        <v>35.799999999999997</v>
      </c>
      <c r="F25" s="4">
        <f t="shared" si="0"/>
        <v>3.7999999999999999E-2</v>
      </c>
      <c r="G25" s="4">
        <f t="shared" si="1"/>
        <v>35.792999999999999</v>
      </c>
      <c r="H25" s="1">
        <v>3.7999999999999999E-2</v>
      </c>
      <c r="I25" s="1">
        <v>35.792999999999999</v>
      </c>
      <c r="J25" s="1">
        <v>3.7999999999999999E-2</v>
      </c>
      <c r="K25" s="1">
        <v>35.792999999999999</v>
      </c>
      <c r="L25" s="4">
        <v>21.9</v>
      </c>
      <c r="M25" s="8">
        <v>5</v>
      </c>
      <c r="N25" s="1" t="s">
        <v>194</v>
      </c>
      <c r="O25" s="20" t="s">
        <v>193</v>
      </c>
      <c r="U25" s="2"/>
      <c r="V25" s="3"/>
    </row>
    <row r="26" spans="1:22" ht="16">
      <c r="A26" s="4" t="s">
        <v>35</v>
      </c>
      <c r="B26" s="5">
        <v>13.3</v>
      </c>
      <c r="C26" s="5">
        <v>12.7</v>
      </c>
      <c r="D26" s="4">
        <v>45.27</v>
      </c>
      <c r="E26" s="4">
        <v>33.43</v>
      </c>
      <c r="F26" s="4">
        <f t="shared" si="0"/>
        <v>45.370000000000005</v>
      </c>
      <c r="G26" s="4">
        <f t="shared" si="1"/>
        <v>32.2515</v>
      </c>
      <c r="H26" s="1">
        <v>45.372</v>
      </c>
      <c r="I26" s="1">
        <v>32.228000000000002</v>
      </c>
      <c r="J26" s="1">
        <v>45.368000000000002</v>
      </c>
      <c r="K26" s="1">
        <v>32.274999999999999</v>
      </c>
      <c r="L26" s="4">
        <v>15.6</v>
      </c>
      <c r="M26" s="8">
        <v>5</v>
      </c>
      <c r="N26" s="1" t="s">
        <v>73</v>
      </c>
      <c r="O26" s="20" t="s">
        <v>123</v>
      </c>
      <c r="U26" s="2"/>
      <c r="V26" s="3"/>
    </row>
    <row r="27" spans="1:22" ht="16">
      <c r="A27" s="4" t="s">
        <v>25</v>
      </c>
      <c r="B27" s="4">
        <v>15.97</v>
      </c>
      <c r="C27" s="4">
        <v>11.61</v>
      </c>
      <c r="D27" s="4">
        <v>50.758000000000003</v>
      </c>
      <c r="E27" s="4">
        <v>6.4470000000000001</v>
      </c>
      <c r="F27" s="4">
        <f t="shared" si="0"/>
        <v>50.017499999999998</v>
      </c>
      <c r="G27" s="4">
        <f t="shared" si="1"/>
        <v>5.0310000000000006</v>
      </c>
      <c r="H27" s="1">
        <v>49.904000000000003</v>
      </c>
      <c r="I27" s="1">
        <v>4.84</v>
      </c>
      <c r="J27" s="1">
        <v>50.131</v>
      </c>
      <c r="K27" s="1">
        <v>5.2220000000000004</v>
      </c>
      <c r="L27" s="4">
        <v>18</v>
      </c>
      <c r="M27" s="8">
        <v>3</v>
      </c>
      <c r="N27" s="1" t="s">
        <v>196</v>
      </c>
      <c r="O27" s="20" t="s">
        <v>195</v>
      </c>
      <c r="U27" s="2"/>
      <c r="V27" s="3"/>
    </row>
    <row r="28" spans="1:22" ht="16">
      <c r="A28" s="4" t="s">
        <v>27</v>
      </c>
      <c r="B28" s="5">
        <v>14.2</v>
      </c>
      <c r="C28" s="5">
        <v>12.2</v>
      </c>
      <c r="D28" s="4">
        <v>43.886000000000003</v>
      </c>
      <c r="E28" s="4">
        <v>22.756</v>
      </c>
      <c r="F28" s="4">
        <f t="shared" si="0"/>
        <v>43.661500000000004</v>
      </c>
      <c r="G28" s="4">
        <f t="shared" si="1"/>
        <v>21.666</v>
      </c>
      <c r="H28" s="1">
        <v>43.643999999999998</v>
      </c>
      <c r="I28" s="1">
        <v>21.596</v>
      </c>
      <c r="J28" s="1">
        <v>43.679000000000002</v>
      </c>
      <c r="K28" s="1">
        <v>21.736000000000001</v>
      </c>
      <c r="L28" s="4">
        <v>17</v>
      </c>
      <c r="M28" s="8">
        <v>1.4</v>
      </c>
      <c r="N28" s="1" t="s">
        <v>73</v>
      </c>
      <c r="O28" s="20" t="s">
        <v>190</v>
      </c>
      <c r="U28" s="2"/>
      <c r="V28" s="3"/>
    </row>
    <row r="29" spans="1:22" ht="16">
      <c r="A29" s="4" t="s">
        <v>22</v>
      </c>
      <c r="B29" s="5">
        <v>14.3</v>
      </c>
      <c r="C29" s="5">
        <v>13.8</v>
      </c>
      <c r="D29" s="4">
        <v>48.55</v>
      </c>
      <c r="E29" s="4">
        <v>12.75</v>
      </c>
      <c r="F29" s="4">
        <f t="shared" si="0"/>
        <v>47.989999999999995</v>
      </c>
      <c r="G29" s="4">
        <f t="shared" si="1"/>
        <v>11.378</v>
      </c>
      <c r="H29" s="1">
        <v>47.98</v>
      </c>
      <c r="I29" s="1">
        <v>11.356999999999999</v>
      </c>
      <c r="J29" s="1">
        <v>48</v>
      </c>
      <c r="K29" s="1">
        <v>11.398999999999999</v>
      </c>
      <c r="L29" s="4">
        <v>18.3</v>
      </c>
      <c r="M29" s="8">
        <v>2.5</v>
      </c>
      <c r="N29" s="1" t="s">
        <v>73</v>
      </c>
      <c r="O29" s="20" t="s">
        <v>116</v>
      </c>
      <c r="U29" s="2"/>
      <c r="V29" s="3"/>
    </row>
    <row r="30" spans="1:22" ht="16">
      <c r="A30" s="4" t="s">
        <v>6</v>
      </c>
      <c r="B30" s="5">
        <v>23.03</v>
      </c>
      <c r="C30" s="5">
        <v>11.61</v>
      </c>
      <c r="D30" s="4">
        <v>21.4</v>
      </c>
      <c r="E30" s="4">
        <v>97.816999999999993</v>
      </c>
      <c r="F30" s="4">
        <f t="shared" si="0"/>
        <v>21.3355</v>
      </c>
      <c r="G30" s="4">
        <f t="shared" si="1"/>
        <v>99.601500000000001</v>
      </c>
      <c r="H30" s="1">
        <v>21.323</v>
      </c>
      <c r="I30" s="1">
        <v>99.944000000000003</v>
      </c>
      <c r="J30" s="1">
        <v>21.347999999999999</v>
      </c>
      <c r="K30" s="1">
        <v>99.259</v>
      </c>
      <c r="L30" s="4">
        <v>19.649999999999999</v>
      </c>
      <c r="M30" s="8">
        <v>0.85</v>
      </c>
      <c r="N30" s="1" t="s">
        <v>117</v>
      </c>
      <c r="O30" s="20" t="s">
        <v>197</v>
      </c>
      <c r="U30" s="2"/>
      <c r="V30" s="3"/>
    </row>
    <row r="31" spans="1:22" ht="16">
      <c r="A31" s="4" t="s">
        <v>59</v>
      </c>
      <c r="B31" s="5">
        <v>16</v>
      </c>
      <c r="C31" s="5">
        <v>11</v>
      </c>
      <c r="D31" s="4">
        <v>41.323</v>
      </c>
      <c r="E31" s="4">
        <v>-70.813000000000002</v>
      </c>
      <c r="F31" s="4">
        <f t="shared" si="0"/>
        <v>40.013999999999996</v>
      </c>
      <c r="G31" s="4">
        <f t="shared" si="1"/>
        <v>-66.119499999999988</v>
      </c>
      <c r="H31" s="1">
        <v>39.728000000000002</v>
      </c>
      <c r="I31" s="1">
        <v>-65.281999999999996</v>
      </c>
      <c r="J31" s="1">
        <v>40.299999999999997</v>
      </c>
      <c r="K31" s="1">
        <v>-66.956999999999994</v>
      </c>
      <c r="L31" s="4">
        <v>13.3</v>
      </c>
      <c r="M31" s="8">
        <v>5</v>
      </c>
      <c r="N31" s="1" t="s">
        <v>117</v>
      </c>
      <c r="O31" s="20" t="s">
        <v>198</v>
      </c>
      <c r="U31" s="2"/>
      <c r="V31" s="3"/>
    </row>
    <row r="32" spans="1:22" ht="16">
      <c r="A32" s="4" t="s">
        <v>17</v>
      </c>
      <c r="B32" s="4">
        <v>15.97</v>
      </c>
      <c r="C32" s="4">
        <v>13.7</v>
      </c>
      <c r="D32" s="4">
        <v>37.042999999999999</v>
      </c>
      <c r="E32" s="4">
        <v>28.045000000000002</v>
      </c>
      <c r="F32" s="4">
        <f t="shared" si="0"/>
        <v>36.976500000000001</v>
      </c>
      <c r="G32" s="4">
        <f t="shared" si="1"/>
        <v>27.224499999999999</v>
      </c>
      <c r="H32" s="1">
        <v>36.97</v>
      </c>
      <c r="I32" s="1">
        <v>27.170999999999999</v>
      </c>
      <c r="J32" s="1">
        <v>36.982999999999997</v>
      </c>
      <c r="K32" s="1">
        <v>27.277999999999999</v>
      </c>
      <c r="L32" s="4">
        <v>18.899999999999999</v>
      </c>
      <c r="M32" s="8">
        <v>2.4</v>
      </c>
      <c r="N32" s="1" t="s">
        <v>73</v>
      </c>
      <c r="O32" s="20" t="s">
        <v>199</v>
      </c>
      <c r="U32" s="2"/>
      <c r="V32" s="3"/>
    </row>
    <row r="33" spans="1:22" ht="16">
      <c r="A33" s="4" t="s">
        <v>38</v>
      </c>
      <c r="B33" s="5">
        <v>13</v>
      </c>
      <c r="C33" s="5">
        <v>12.7</v>
      </c>
      <c r="D33" s="4">
        <v>44.368000000000002</v>
      </c>
      <c r="E33" s="4">
        <v>20.736999999999998</v>
      </c>
      <c r="F33" s="4">
        <f t="shared" si="0"/>
        <v>44.09</v>
      </c>
      <c r="G33" s="4">
        <f t="shared" si="1"/>
        <v>19.654499999999999</v>
      </c>
      <c r="H33" s="1">
        <v>44.087000000000003</v>
      </c>
      <c r="I33" s="1">
        <v>19.643999999999998</v>
      </c>
      <c r="J33" s="1">
        <v>44.093000000000004</v>
      </c>
      <c r="K33" s="1">
        <v>19.664999999999999</v>
      </c>
      <c r="L33" s="4">
        <v>15.5</v>
      </c>
      <c r="M33" s="8">
        <v>1.1000000000000001</v>
      </c>
      <c r="N33" s="1" t="s">
        <v>73</v>
      </c>
      <c r="O33" s="20" t="s">
        <v>179</v>
      </c>
      <c r="U33" s="2"/>
      <c r="V33" s="3"/>
    </row>
    <row r="34" spans="1:22" ht="16">
      <c r="A34" s="4" t="s">
        <v>54</v>
      </c>
      <c r="B34" s="4">
        <v>17</v>
      </c>
      <c r="C34" s="4">
        <v>14</v>
      </c>
      <c r="D34" s="4">
        <v>63.9</v>
      </c>
      <c r="E34" s="4">
        <v>148.941</v>
      </c>
      <c r="F34" s="4">
        <f t="shared" si="0"/>
        <v>65.655499999999989</v>
      </c>
      <c r="G34" s="4">
        <f t="shared" si="1"/>
        <v>151.8535</v>
      </c>
      <c r="H34" s="1">
        <v>65.814999999999998</v>
      </c>
      <c r="I34" s="1">
        <v>152.14400000000001</v>
      </c>
      <c r="J34" s="1">
        <v>65.495999999999995</v>
      </c>
      <c r="K34" s="1">
        <v>151.56299999999999</v>
      </c>
      <c r="L34" s="4">
        <v>8</v>
      </c>
      <c r="M34" s="8">
        <v>1</v>
      </c>
      <c r="N34" s="1" t="s">
        <v>117</v>
      </c>
      <c r="O34" s="20" t="s">
        <v>200</v>
      </c>
      <c r="U34" s="2"/>
      <c r="V34" s="3"/>
    </row>
    <row r="35" spans="1:22" ht="16">
      <c r="A35" s="4" t="s">
        <v>42</v>
      </c>
      <c r="B35" s="4">
        <v>15</v>
      </c>
      <c r="C35" s="4">
        <v>13.6</v>
      </c>
      <c r="D35" s="4">
        <v>48.182000000000002</v>
      </c>
      <c r="E35" s="4">
        <v>19.524999999999999</v>
      </c>
      <c r="F35" s="4">
        <f t="shared" si="0"/>
        <v>47.828499999999998</v>
      </c>
      <c r="G35" s="4">
        <f t="shared" si="1"/>
        <v>18.089500000000001</v>
      </c>
      <c r="H35" s="1">
        <v>47.811</v>
      </c>
      <c r="I35" s="1">
        <v>18.027999999999999</v>
      </c>
      <c r="J35" s="1">
        <v>47.845999999999997</v>
      </c>
      <c r="K35" s="1">
        <v>18.151</v>
      </c>
      <c r="L35" s="4">
        <v>15.25</v>
      </c>
      <c r="M35" s="8">
        <v>1.25</v>
      </c>
      <c r="N35" s="1" t="s">
        <v>73</v>
      </c>
      <c r="O35" s="20" t="s">
        <v>191</v>
      </c>
      <c r="U35" s="2"/>
      <c r="V35" s="3"/>
    </row>
    <row r="36" spans="1:22" ht="16">
      <c r="A36" s="4" t="s">
        <v>23</v>
      </c>
      <c r="B36" s="5">
        <v>14.3</v>
      </c>
      <c r="C36" s="5">
        <v>13.8</v>
      </c>
      <c r="D36" s="4">
        <v>48.55</v>
      </c>
      <c r="E36" s="4">
        <v>12.05</v>
      </c>
      <c r="F36" s="4">
        <f t="shared" si="0"/>
        <v>47.968499999999999</v>
      </c>
      <c r="G36" s="4">
        <f t="shared" si="1"/>
        <v>10.686500000000001</v>
      </c>
      <c r="H36" s="1">
        <v>47.957999999999998</v>
      </c>
      <c r="I36" s="1">
        <v>10.666</v>
      </c>
      <c r="J36" s="1">
        <v>47.978999999999999</v>
      </c>
      <c r="K36" s="1">
        <v>10.707000000000001</v>
      </c>
      <c r="L36" s="4">
        <v>18.3</v>
      </c>
      <c r="M36" s="8">
        <v>2.5</v>
      </c>
      <c r="N36" s="1" t="s">
        <v>73</v>
      </c>
      <c r="O36" s="20" t="s">
        <v>116</v>
      </c>
      <c r="U36" s="2"/>
      <c r="V36" s="3"/>
    </row>
    <row r="37" spans="1:22" ht="16">
      <c r="A37" s="4" t="s">
        <v>39</v>
      </c>
      <c r="B37" s="4">
        <v>17.5</v>
      </c>
      <c r="C37" s="4">
        <v>14.5</v>
      </c>
      <c r="D37" s="4">
        <v>9.0830000000000002</v>
      </c>
      <c r="E37" s="4">
        <v>-79.625</v>
      </c>
      <c r="F37" s="4">
        <f t="shared" si="0"/>
        <v>7.7355</v>
      </c>
      <c r="G37" s="4">
        <f t="shared" si="1"/>
        <v>-80.757000000000005</v>
      </c>
      <c r="H37" s="1">
        <v>7.7210000000000001</v>
      </c>
      <c r="I37" s="1">
        <v>-80.855000000000004</v>
      </c>
      <c r="J37" s="1">
        <v>7.75</v>
      </c>
      <c r="K37" s="1">
        <v>-80.659000000000006</v>
      </c>
      <c r="L37" s="4">
        <v>15.5</v>
      </c>
      <c r="M37" s="8">
        <v>4.9000000000000004</v>
      </c>
      <c r="N37" s="1" t="s">
        <v>74</v>
      </c>
      <c r="O37" s="20" t="s">
        <v>201</v>
      </c>
      <c r="U37" s="2"/>
      <c r="V37" s="3"/>
    </row>
    <row r="38" spans="1:22" ht="16">
      <c r="A38" s="4" t="s">
        <v>41</v>
      </c>
      <c r="B38" s="5">
        <v>12.7</v>
      </c>
      <c r="C38" s="5">
        <v>11.6</v>
      </c>
      <c r="D38" s="4">
        <v>44.793999999999997</v>
      </c>
      <c r="E38" s="4">
        <v>20.488</v>
      </c>
      <c r="F38" s="4">
        <f t="shared" si="0"/>
        <v>44.524000000000001</v>
      </c>
      <c r="G38" s="4">
        <f t="shared" si="1"/>
        <v>19.433</v>
      </c>
      <c r="H38" s="1">
        <v>44.512</v>
      </c>
      <c r="I38" s="1">
        <v>19.393000000000001</v>
      </c>
      <c r="J38" s="1">
        <v>44.536000000000001</v>
      </c>
      <c r="K38" s="1">
        <v>19.472999999999999</v>
      </c>
      <c r="L38" s="4">
        <v>15.35</v>
      </c>
      <c r="M38" s="8">
        <v>1.25</v>
      </c>
      <c r="N38" s="1" t="s">
        <v>73</v>
      </c>
      <c r="O38" s="20" t="s">
        <v>183</v>
      </c>
      <c r="U38" s="2"/>
      <c r="V38" s="3"/>
    </row>
    <row r="39" spans="1:22" ht="16">
      <c r="A39" s="4" t="s">
        <v>37</v>
      </c>
      <c r="B39" s="5">
        <v>13.65</v>
      </c>
      <c r="C39" s="5">
        <v>13.3</v>
      </c>
      <c r="D39" s="4">
        <v>43.91</v>
      </c>
      <c r="E39" s="4">
        <v>21.504999999999999</v>
      </c>
      <c r="F39" s="4">
        <f t="shared" si="0"/>
        <v>43.642499999999998</v>
      </c>
      <c r="G39" s="4">
        <f t="shared" si="1"/>
        <v>20.401</v>
      </c>
      <c r="H39" s="1">
        <v>43.639000000000003</v>
      </c>
      <c r="I39" s="1">
        <v>20.388999999999999</v>
      </c>
      <c r="J39" s="1">
        <v>43.646000000000001</v>
      </c>
      <c r="K39" s="1">
        <v>20.413</v>
      </c>
      <c r="L39" s="4">
        <v>15.5</v>
      </c>
      <c r="M39" s="8">
        <v>1.1000000000000001</v>
      </c>
      <c r="N39" s="1" t="s">
        <v>73</v>
      </c>
      <c r="O39" s="20" t="s">
        <v>179</v>
      </c>
      <c r="U39" s="2"/>
      <c r="V39" s="3"/>
    </row>
    <row r="40" spans="1:22" s="10" customFormat="1" ht="16">
      <c r="A40" s="9" t="s">
        <v>50</v>
      </c>
      <c r="B40" s="9">
        <v>15.3</v>
      </c>
      <c r="C40" s="9">
        <v>15.1</v>
      </c>
      <c r="D40" s="9">
        <v>67.332999999999998</v>
      </c>
      <c r="E40" s="9">
        <v>-141.333</v>
      </c>
      <c r="F40" s="9">
        <f t="shared" si="0"/>
        <v>68.1965</v>
      </c>
      <c r="G40" s="9">
        <f t="shared" si="1"/>
        <v>-132.59950000000001</v>
      </c>
      <c r="H40" s="10">
        <v>68.198999999999998</v>
      </c>
      <c r="I40" s="10">
        <v>-132.53800000000001</v>
      </c>
      <c r="J40" s="10">
        <v>68.194000000000003</v>
      </c>
      <c r="K40" s="10">
        <v>-132.661</v>
      </c>
      <c r="L40" s="9">
        <v>9</v>
      </c>
      <c r="M40" s="11">
        <v>5</v>
      </c>
      <c r="N40" s="10" t="s">
        <v>117</v>
      </c>
      <c r="O40" s="21" t="s">
        <v>202</v>
      </c>
      <c r="U40" s="12"/>
      <c r="V40" s="13"/>
    </row>
    <row r="41" spans="1:22" ht="16">
      <c r="A41" s="4" t="s">
        <v>48</v>
      </c>
      <c r="B41" s="5">
        <v>14.8</v>
      </c>
      <c r="C41" s="5">
        <v>12.4</v>
      </c>
      <c r="D41" s="4">
        <v>39.593000000000004</v>
      </c>
      <c r="E41" s="4">
        <v>-119.373</v>
      </c>
      <c r="F41" s="4">
        <f t="shared" si="0"/>
        <v>39.7485</v>
      </c>
      <c r="G41" s="4">
        <f t="shared" si="1"/>
        <v>-114.251</v>
      </c>
      <c r="H41" s="1">
        <v>39.728999999999999</v>
      </c>
      <c r="I41" s="1">
        <v>-113.792</v>
      </c>
      <c r="J41" s="1">
        <v>39.768000000000001</v>
      </c>
      <c r="K41" s="1">
        <v>-114.71</v>
      </c>
      <c r="L41" s="4">
        <v>11.5</v>
      </c>
      <c r="M41" s="8">
        <v>5</v>
      </c>
      <c r="N41" s="1" t="s">
        <v>117</v>
      </c>
      <c r="O41" s="20" t="s">
        <v>203</v>
      </c>
      <c r="U41" s="2"/>
      <c r="V41" s="3"/>
    </row>
    <row r="42" spans="1:22" ht="16">
      <c r="A42" s="4" t="s">
        <v>34</v>
      </c>
      <c r="B42" s="5">
        <v>13</v>
      </c>
      <c r="C42" s="5">
        <v>12.3</v>
      </c>
      <c r="D42" s="4">
        <v>47.698999999999998</v>
      </c>
      <c r="E42" s="4">
        <v>9.2929999999999993</v>
      </c>
      <c r="F42" s="4">
        <f t="shared" si="0"/>
        <v>47.099000000000004</v>
      </c>
      <c r="G42" s="4">
        <f t="shared" si="1"/>
        <v>8.129999999999999</v>
      </c>
      <c r="H42" s="1">
        <v>47.082999999999998</v>
      </c>
      <c r="I42" s="1">
        <v>8.1029999999999998</v>
      </c>
      <c r="J42" s="1">
        <v>47.115000000000002</v>
      </c>
      <c r="K42" s="1">
        <v>8.157</v>
      </c>
      <c r="L42" s="1">
        <v>16.399999999999999</v>
      </c>
      <c r="M42" s="6">
        <v>0.8</v>
      </c>
      <c r="N42" s="1" t="s">
        <v>136</v>
      </c>
      <c r="O42" s="20" t="s">
        <v>137</v>
      </c>
      <c r="U42" s="2"/>
      <c r="V42" s="3"/>
    </row>
    <row r="43" spans="1:22" ht="16">
      <c r="A43" s="4" t="s">
        <v>43</v>
      </c>
      <c r="B43" s="5">
        <v>13.65</v>
      </c>
      <c r="C43" s="5">
        <v>12.4</v>
      </c>
      <c r="D43" s="4">
        <v>44.066000000000003</v>
      </c>
      <c r="E43" s="4">
        <v>21.521999999999998</v>
      </c>
      <c r="F43" s="4">
        <f t="shared" si="0"/>
        <v>43.807500000000005</v>
      </c>
      <c r="G43" s="4">
        <f t="shared" si="1"/>
        <v>20.440000000000001</v>
      </c>
      <c r="H43" s="1">
        <v>43.795000000000002</v>
      </c>
      <c r="I43" s="1">
        <v>20.396000000000001</v>
      </c>
      <c r="J43" s="1">
        <v>43.82</v>
      </c>
      <c r="K43" s="1">
        <v>20.484000000000002</v>
      </c>
      <c r="L43" s="4">
        <v>15</v>
      </c>
      <c r="M43" s="8">
        <v>1.5</v>
      </c>
      <c r="N43" s="1" t="s">
        <v>73</v>
      </c>
      <c r="O43" s="20" t="s">
        <v>180</v>
      </c>
      <c r="U43" s="2"/>
      <c r="V43" s="3"/>
    </row>
    <row r="44" spans="1:22" ht="16">
      <c r="A44" s="4" t="s">
        <v>46</v>
      </c>
      <c r="B44" s="4">
        <v>17</v>
      </c>
      <c r="C44" s="4">
        <v>15.2</v>
      </c>
      <c r="D44" s="4">
        <v>36.552999999999997</v>
      </c>
      <c r="E44" s="4">
        <v>118.786</v>
      </c>
      <c r="F44" s="4">
        <f t="shared" si="0"/>
        <v>38.878</v>
      </c>
      <c r="G44" s="4">
        <f t="shared" si="1"/>
        <v>117.99600000000001</v>
      </c>
      <c r="H44" s="1">
        <v>39.003999999999998</v>
      </c>
      <c r="I44" s="1">
        <v>118.063</v>
      </c>
      <c r="J44" s="1">
        <v>38.752000000000002</v>
      </c>
      <c r="K44" s="1">
        <v>117.929</v>
      </c>
      <c r="L44" s="1">
        <v>16.25</v>
      </c>
      <c r="M44" s="6">
        <v>0.95</v>
      </c>
      <c r="N44" s="1" t="s">
        <v>181</v>
      </c>
      <c r="O44" s="20" t="s">
        <v>210</v>
      </c>
      <c r="U44" s="2"/>
      <c r="V44" s="3"/>
    </row>
    <row r="45" spans="1:22" ht="16">
      <c r="A45" s="4" t="s">
        <v>24</v>
      </c>
      <c r="B45" s="5">
        <v>13.65</v>
      </c>
      <c r="C45" s="5">
        <v>12</v>
      </c>
      <c r="D45" s="4">
        <v>39.112000000000002</v>
      </c>
      <c r="E45" s="4">
        <v>27.574999999999999</v>
      </c>
      <c r="F45" s="4">
        <f t="shared" si="0"/>
        <v>39.040999999999997</v>
      </c>
      <c r="G45" s="4">
        <f t="shared" si="1"/>
        <v>26.748999999999999</v>
      </c>
      <c r="H45" s="1">
        <v>39.036000000000001</v>
      </c>
      <c r="I45" s="1">
        <v>26.704999999999998</v>
      </c>
      <c r="J45" s="1">
        <v>39.045999999999999</v>
      </c>
      <c r="K45" s="1">
        <v>26.792999999999999</v>
      </c>
      <c r="L45" s="4">
        <v>18.3</v>
      </c>
      <c r="M45" s="8">
        <v>3</v>
      </c>
      <c r="N45" s="1" t="s">
        <v>73</v>
      </c>
      <c r="O45" s="20" t="s">
        <v>176</v>
      </c>
      <c r="U45" s="2"/>
      <c r="V45" s="3"/>
    </row>
    <row r="46" spans="1:22" ht="16">
      <c r="A46" s="4" t="s">
        <v>45</v>
      </c>
      <c r="B46" s="5">
        <v>12.7</v>
      </c>
      <c r="C46" s="5">
        <v>11.6</v>
      </c>
      <c r="D46" s="4">
        <v>48.238</v>
      </c>
      <c r="E46" s="4">
        <v>21.231000000000002</v>
      </c>
      <c r="F46" s="4">
        <f t="shared" si="0"/>
        <v>47.985500000000002</v>
      </c>
      <c r="G46" s="4">
        <f t="shared" si="1"/>
        <v>19.969000000000001</v>
      </c>
      <c r="H46" s="1">
        <v>47.973999999999997</v>
      </c>
      <c r="I46" s="1">
        <v>19.920999999999999</v>
      </c>
      <c r="J46" s="1">
        <v>47.997</v>
      </c>
      <c r="K46" s="1">
        <v>20.016999999999999</v>
      </c>
      <c r="L46" s="4">
        <v>14.3</v>
      </c>
      <c r="M46" s="8">
        <v>0.2</v>
      </c>
      <c r="N46" s="1" t="s">
        <v>73</v>
      </c>
      <c r="O46" s="20" t="s">
        <v>191</v>
      </c>
      <c r="U46" s="2"/>
      <c r="V46" s="3"/>
    </row>
    <row r="47" spans="1:22" ht="16">
      <c r="A47" s="4" t="s">
        <v>19</v>
      </c>
      <c r="B47" s="5">
        <v>15.5</v>
      </c>
      <c r="C47" s="5">
        <v>11.8</v>
      </c>
      <c r="D47" s="4">
        <v>35.213999999999999</v>
      </c>
      <c r="E47" s="4">
        <v>-118.336</v>
      </c>
      <c r="F47" s="4">
        <f t="shared" si="0"/>
        <v>35.336500000000001</v>
      </c>
      <c r="G47" s="4">
        <f t="shared" si="1"/>
        <v>-113.426</v>
      </c>
      <c r="H47" s="1">
        <v>35.302999999999997</v>
      </c>
      <c r="I47" s="1">
        <v>-112.75</v>
      </c>
      <c r="J47" s="1">
        <v>35.369999999999997</v>
      </c>
      <c r="K47" s="1">
        <v>-114.102</v>
      </c>
      <c r="L47" s="1">
        <v>17.850000000000001</v>
      </c>
      <c r="M47" s="6">
        <v>0.94999999999999896</v>
      </c>
      <c r="N47" s="1" t="s">
        <v>168</v>
      </c>
      <c r="O47" s="20" t="s">
        <v>112</v>
      </c>
      <c r="U47" s="2"/>
      <c r="V47" s="3"/>
    </row>
    <row r="48" spans="1:22" ht="16">
      <c r="A48" s="4" t="s">
        <v>14</v>
      </c>
      <c r="B48" s="4">
        <v>15.97</v>
      </c>
      <c r="C48" s="4">
        <v>13.65</v>
      </c>
      <c r="D48" s="4">
        <v>46.533000000000001</v>
      </c>
      <c r="E48" s="4">
        <v>18.716999999999999</v>
      </c>
      <c r="F48" s="4">
        <f t="shared" si="0"/>
        <v>46.141500000000001</v>
      </c>
      <c r="G48" s="4">
        <f t="shared" si="1"/>
        <v>17.362499999999997</v>
      </c>
      <c r="H48" s="1">
        <v>46.11</v>
      </c>
      <c r="I48" s="1">
        <v>17.27</v>
      </c>
      <c r="J48" s="1">
        <v>46.173000000000002</v>
      </c>
      <c r="K48" s="1">
        <v>17.454999999999998</v>
      </c>
      <c r="L48" s="4">
        <v>19</v>
      </c>
      <c r="M48" s="8">
        <v>1</v>
      </c>
      <c r="N48" s="1" t="s">
        <v>205</v>
      </c>
      <c r="O48" s="20" t="s">
        <v>204</v>
      </c>
      <c r="U48" s="2"/>
      <c r="V48" s="3"/>
    </row>
    <row r="49" spans="1:22" ht="16">
      <c r="A49" s="4" t="s">
        <v>28</v>
      </c>
      <c r="B49" s="5">
        <v>14</v>
      </c>
      <c r="C49" s="5">
        <v>12.7</v>
      </c>
      <c r="D49" s="4">
        <v>48.08</v>
      </c>
      <c r="E49" s="4">
        <v>23.03</v>
      </c>
      <c r="F49" s="4">
        <f t="shared" si="0"/>
        <v>47.857500000000002</v>
      </c>
      <c r="G49" s="4">
        <f t="shared" si="1"/>
        <v>21.662500000000001</v>
      </c>
      <c r="H49" s="1">
        <v>47.845999999999997</v>
      </c>
      <c r="I49" s="1">
        <v>21.605</v>
      </c>
      <c r="J49" s="1">
        <v>47.869</v>
      </c>
      <c r="K49" s="1">
        <v>21.72</v>
      </c>
      <c r="L49" s="4">
        <v>16.8</v>
      </c>
      <c r="M49" s="8">
        <v>1.6</v>
      </c>
      <c r="N49" s="1" t="s">
        <v>73</v>
      </c>
      <c r="O49" s="20" t="s">
        <v>123</v>
      </c>
      <c r="U49" s="2"/>
      <c r="V49" s="3"/>
    </row>
    <row r="50" spans="1:22" ht="16">
      <c r="A50" s="4" t="s">
        <v>33</v>
      </c>
      <c r="B50" s="5">
        <v>13</v>
      </c>
      <c r="C50" s="5">
        <v>12</v>
      </c>
      <c r="D50" s="4">
        <v>47.343000000000004</v>
      </c>
      <c r="E50" s="4">
        <v>26.225999999999999</v>
      </c>
      <c r="F50" s="4">
        <f t="shared" si="0"/>
        <v>47.228499999999997</v>
      </c>
      <c r="G50" s="4">
        <f t="shared" si="1"/>
        <v>24.968</v>
      </c>
      <c r="H50" s="1">
        <v>47.222999999999999</v>
      </c>
      <c r="I50" s="1">
        <v>24.925000000000001</v>
      </c>
      <c r="J50" s="1">
        <v>47.234000000000002</v>
      </c>
      <c r="K50" s="1">
        <v>25.010999999999999</v>
      </c>
      <c r="L50" s="4">
        <v>15.95</v>
      </c>
      <c r="M50" s="8">
        <v>0.65</v>
      </c>
      <c r="N50" s="1" t="s">
        <v>73</v>
      </c>
      <c r="O50" s="20" t="s">
        <v>206</v>
      </c>
      <c r="U50" s="2"/>
      <c r="V50" s="3"/>
    </row>
    <row r="51" spans="1:22" ht="16">
      <c r="A51" s="4" t="s">
        <v>15</v>
      </c>
      <c r="B51" s="4">
        <v>16</v>
      </c>
      <c r="C51" s="4">
        <v>15</v>
      </c>
      <c r="D51" s="4">
        <v>-38.185000000000002</v>
      </c>
      <c r="E51" s="4">
        <v>146.35400000000001</v>
      </c>
      <c r="F51" s="4">
        <f t="shared" si="0"/>
        <v>-45.350499999999997</v>
      </c>
      <c r="G51" s="4">
        <f t="shared" si="1"/>
        <v>145.76150000000001</v>
      </c>
      <c r="H51" s="1">
        <v>-45.558</v>
      </c>
      <c r="I51" s="1">
        <v>145.768</v>
      </c>
      <c r="J51" s="1">
        <v>-45.143000000000001</v>
      </c>
      <c r="K51" s="1">
        <v>145.755</v>
      </c>
      <c r="L51" s="4">
        <v>19</v>
      </c>
      <c r="M51" s="8">
        <v>5</v>
      </c>
      <c r="N51" s="1" t="s">
        <v>208</v>
      </c>
      <c r="O51" s="20" t="s">
        <v>207</v>
      </c>
      <c r="U51" s="2"/>
      <c r="V51" s="3"/>
    </row>
    <row r="52" spans="1:22" ht="16">
      <c r="A52" s="4" t="s">
        <v>15</v>
      </c>
      <c r="B52" s="5">
        <v>16</v>
      </c>
      <c r="C52" s="5">
        <v>11.61</v>
      </c>
      <c r="D52" s="4">
        <v>-38.189</v>
      </c>
      <c r="E52" s="4">
        <v>146.31899999999999</v>
      </c>
      <c r="F52" s="4">
        <f t="shared" si="0"/>
        <v>-44.651499999999999</v>
      </c>
      <c r="G52" s="4">
        <f t="shared" si="1"/>
        <v>145.71350000000001</v>
      </c>
      <c r="H52" s="1">
        <v>-45.563000000000002</v>
      </c>
      <c r="I52" s="1">
        <v>145.72900000000001</v>
      </c>
      <c r="J52" s="1">
        <v>-43.74</v>
      </c>
      <c r="K52" s="1">
        <v>145.69800000000001</v>
      </c>
      <c r="L52" s="4">
        <v>19</v>
      </c>
      <c r="M52" s="8">
        <v>5</v>
      </c>
      <c r="N52" s="1" t="s">
        <v>117</v>
      </c>
      <c r="O52" s="20" t="s">
        <v>209</v>
      </c>
      <c r="U52" s="2"/>
      <c r="V52" s="3"/>
    </row>
    <row r="53" spans="1:22" ht="16">
      <c r="A53" s="4" t="s">
        <v>18</v>
      </c>
      <c r="B53" s="1">
        <v>15</v>
      </c>
      <c r="C53" s="1">
        <v>13.55</v>
      </c>
      <c r="D53" s="4">
        <v>37.323</v>
      </c>
      <c r="E53" s="4">
        <v>28.321000000000002</v>
      </c>
      <c r="F53" s="4">
        <f t="shared" si="0"/>
        <v>37.268500000000003</v>
      </c>
      <c r="G53" s="4">
        <f t="shared" si="1"/>
        <v>27.511499999999998</v>
      </c>
      <c r="H53" s="1">
        <v>37.265000000000001</v>
      </c>
      <c r="I53" s="1">
        <v>27.477</v>
      </c>
      <c r="J53" s="1">
        <v>37.271999999999998</v>
      </c>
      <c r="K53" s="1">
        <v>27.545999999999999</v>
      </c>
      <c r="L53" s="4">
        <v>18.600000000000001</v>
      </c>
      <c r="M53" s="8">
        <v>1.9</v>
      </c>
      <c r="N53" s="1" t="s">
        <v>73</v>
      </c>
      <c r="O53" s="20" t="s">
        <v>176</v>
      </c>
      <c r="U53" s="2"/>
      <c r="V53" s="3"/>
    </row>
    <row r="54" spans="1:22">
      <c r="A54" s="1" t="s">
        <v>57</v>
      </c>
      <c r="B54" s="1">
        <v>16.3</v>
      </c>
      <c r="C54" s="1">
        <v>13.6</v>
      </c>
      <c r="D54" s="1">
        <v>30.459499999999998</v>
      </c>
      <c r="E54" s="1" t="s">
        <v>58</v>
      </c>
      <c r="F54" s="4">
        <f t="shared" si="0"/>
        <v>29.398499999999999</v>
      </c>
      <c r="G54" s="4">
        <f t="shared" si="1"/>
        <v>-80.040499999999994</v>
      </c>
      <c r="H54" s="1">
        <v>29.274000000000001</v>
      </c>
      <c r="I54" s="1">
        <v>-79.599999999999994</v>
      </c>
      <c r="J54" s="1">
        <v>29.523</v>
      </c>
      <c r="K54" s="1">
        <v>-80.480999999999995</v>
      </c>
      <c r="L54" s="1">
        <v>19.55</v>
      </c>
      <c r="M54" s="6">
        <v>3.35</v>
      </c>
      <c r="N54" s="1" t="s">
        <v>72</v>
      </c>
      <c r="O54" s="20" t="s">
        <v>85</v>
      </c>
      <c r="U54" s="2"/>
      <c r="V54" s="3"/>
    </row>
    <row r="55" spans="1:22" ht="16">
      <c r="A55" s="4" t="s">
        <v>62</v>
      </c>
      <c r="B55" s="5">
        <v>14.8</v>
      </c>
      <c r="C55" s="5">
        <v>11.6</v>
      </c>
      <c r="D55" s="1">
        <v>21.45</v>
      </c>
      <c r="E55" s="1">
        <v>110</v>
      </c>
      <c r="F55" s="4">
        <f t="shared" si="0"/>
        <v>22.964500000000001</v>
      </c>
      <c r="G55" s="4">
        <f t="shared" si="1"/>
        <v>111.17349999999999</v>
      </c>
      <c r="H55" s="1">
        <v>23.138000000000002</v>
      </c>
      <c r="I55" s="1">
        <v>111.324</v>
      </c>
      <c r="J55" s="1">
        <v>22.791</v>
      </c>
      <c r="K55" s="1">
        <v>111.023</v>
      </c>
      <c r="L55" s="1">
        <v>17</v>
      </c>
      <c r="M55" s="6">
        <v>1.4</v>
      </c>
      <c r="N55" s="1" t="s">
        <v>73</v>
      </c>
      <c r="O55" s="20" t="s">
        <v>83</v>
      </c>
      <c r="U55" s="2"/>
      <c r="V55" s="3"/>
    </row>
    <row r="56" spans="1:22">
      <c r="A56" s="1" t="s">
        <v>61</v>
      </c>
      <c r="B56" s="5">
        <v>14.8</v>
      </c>
      <c r="C56" s="5">
        <v>11.6</v>
      </c>
      <c r="D56" s="1">
        <v>22.25</v>
      </c>
      <c r="E56" s="1">
        <v>113.45</v>
      </c>
      <c r="F56" s="4">
        <f t="shared" si="0"/>
        <v>24.049500000000002</v>
      </c>
      <c r="G56" s="4">
        <f t="shared" si="1"/>
        <v>114.57250000000001</v>
      </c>
      <c r="H56" s="1">
        <v>24.257000000000001</v>
      </c>
      <c r="I56" s="1">
        <v>114.715</v>
      </c>
      <c r="J56" s="1">
        <v>23.841999999999999</v>
      </c>
      <c r="K56" s="1">
        <v>114.43</v>
      </c>
      <c r="L56" s="1">
        <v>22.2</v>
      </c>
      <c r="M56" s="6">
        <v>0</v>
      </c>
      <c r="N56" s="1" t="s">
        <v>73</v>
      </c>
      <c r="O56" s="20" t="s">
        <v>83</v>
      </c>
      <c r="U56" s="2"/>
      <c r="V56" s="3"/>
    </row>
    <row r="57" spans="1:22">
      <c r="A57" s="1" t="s">
        <v>60</v>
      </c>
      <c r="B57" s="5">
        <v>14.8</v>
      </c>
      <c r="C57" s="5">
        <v>11.6</v>
      </c>
      <c r="D57" s="1">
        <v>20.3</v>
      </c>
      <c r="E57" s="1">
        <v>108.42</v>
      </c>
      <c r="F57" s="4">
        <f t="shared" si="0"/>
        <v>21.686</v>
      </c>
      <c r="G57" s="4">
        <f t="shared" si="1"/>
        <v>109.697</v>
      </c>
      <c r="H57" s="1">
        <v>21.844999999999999</v>
      </c>
      <c r="I57" s="1">
        <v>109.861</v>
      </c>
      <c r="J57" s="1">
        <v>21.527000000000001</v>
      </c>
      <c r="K57" s="1">
        <v>109.533</v>
      </c>
      <c r="L57" s="1">
        <v>18.5</v>
      </c>
      <c r="M57" s="6">
        <v>3.7</v>
      </c>
      <c r="N57" s="1" t="s">
        <v>73</v>
      </c>
      <c r="O57" s="20" t="s">
        <v>83</v>
      </c>
      <c r="U57" s="2"/>
      <c r="V57" s="3"/>
    </row>
    <row r="58" spans="1:22">
      <c r="A58" s="1" t="s">
        <v>63</v>
      </c>
      <c r="B58" s="5">
        <v>14.8</v>
      </c>
      <c r="C58" s="5">
        <v>11.6</v>
      </c>
      <c r="D58" s="1">
        <v>18.309999999999999</v>
      </c>
      <c r="E58" s="1">
        <v>108.3</v>
      </c>
      <c r="F58" s="4">
        <f t="shared" si="0"/>
        <v>19.009</v>
      </c>
      <c r="G58" s="4">
        <f t="shared" si="1"/>
        <v>110.45</v>
      </c>
      <c r="H58" s="1">
        <v>19.087</v>
      </c>
      <c r="I58" s="1">
        <v>110.723</v>
      </c>
      <c r="J58" s="1">
        <v>18.931000000000001</v>
      </c>
      <c r="K58" s="1">
        <v>110.17700000000001</v>
      </c>
      <c r="L58" s="1">
        <v>17</v>
      </c>
      <c r="M58" s="6">
        <v>1.4</v>
      </c>
      <c r="N58" s="1" t="s">
        <v>73</v>
      </c>
      <c r="O58" s="20" t="s">
        <v>83</v>
      </c>
      <c r="U58" s="2"/>
      <c r="V58" s="3"/>
    </row>
    <row r="59" spans="1:22">
      <c r="A59" s="1" t="s">
        <v>64</v>
      </c>
      <c r="B59" s="5">
        <v>15.97</v>
      </c>
      <c r="C59" s="5">
        <v>11.61</v>
      </c>
      <c r="D59" s="1">
        <v>28.51</v>
      </c>
      <c r="E59" s="1">
        <v>120.43</v>
      </c>
      <c r="F59" s="4">
        <f t="shared" si="0"/>
        <v>30.948</v>
      </c>
      <c r="G59" s="4">
        <f t="shared" si="1"/>
        <v>121.0455</v>
      </c>
      <c r="H59" s="1">
        <v>31.315000000000001</v>
      </c>
      <c r="I59" s="1">
        <v>121.145</v>
      </c>
      <c r="J59" s="1">
        <v>30.581</v>
      </c>
      <c r="K59" s="1">
        <v>120.946</v>
      </c>
      <c r="L59" s="1">
        <v>15.9</v>
      </c>
      <c r="M59" s="6">
        <v>0.2</v>
      </c>
      <c r="N59" s="1" t="s">
        <v>73</v>
      </c>
      <c r="O59" s="20" t="s">
        <v>83</v>
      </c>
      <c r="U59" s="2"/>
      <c r="V59" s="3"/>
    </row>
    <row r="60" spans="1:22">
      <c r="A60" s="1" t="s">
        <v>65</v>
      </c>
      <c r="B60" s="5">
        <v>15.97</v>
      </c>
      <c r="C60" s="5">
        <v>11.61</v>
      </c>
      <c r="D60" s="1">
        <v>29.12</v>
      </c>
      <c r="E60" s="1">
        <v>121.26</v>
      </c>
      <c r="F60" s="4">
        <f t="shared" si="0"/>
        <v>31.6235</v>
      </c>
      <c r="G60" s="4">
        <f t="shared" si="1"/>
        <v>121.82550000000001</v>
      </c>
      <c r="H60" s="1">
        <v>32.000999999999998</v>
      </c>
      <c r="I60" s="1">
        <v>121.916</v>
      </c>
      <c r="J60" s="1">
        <v>31.245999999999999</v>
      </c>
      <c r="K60" s="1">
        <v>121.735</v>
      </c>
      <c r="L60" s="1">
        <v>15.9</v>
      </c>
      <c r="M60" s="6">
        <v>0.2</v>
      </c>
      <c r="N60" s="1" t="s">
        <v>73</v>
      </c>
      <c r="O60" s="20" t="s">
        <v>83</v>
      </c>
      <c r="U60" s="2"/>
      <c r="V60" s="3"/>
    </row>
    <row r="61" spans="1:22">
      <c r="A61" s="1" t="s">
        <v>66</v>
      </c>
      <c r="B61" s="4">
        <v>18</v>
      </c>
      <c r="C61" s="4">
        <v>14</v>
      </c>
      <c r="D61" s="1">
        <v>26.5</v>
      </c>
      <c r="E61" s="1">
        <v>116.19</v>
      </c>
      <c r="F61" s="4">
        <f t="shared" si="0"/>
        <v>28.911999999999999</v>
      </c>
      <c r="G61" s="4">
        <f t="shared" si="1"/>
        <v>117.078</v>
      </c>
      <c r="H61" s="1">
        <v>29.202000000000002</v>
      </c>
      <c r="I61" s="1">
        <v>117.19199999999999</v>
      </c>
      <c r="J61" s="1">
        <v>28.622</v>
      </c>
      <c r="K61" s="1">
        <v>116.964</v>
      </c>
      <c r="L61" s="1">
        <v>15.9</v>
      </c>
      <c r="M61" s="6">
        <v>0.2</v>
      </c>
      <c r="N61" s="1" t="s">
        <v>73</v>
      </c>
      <c r="O61" s="20" t="s">
        <v>83</v>
      </c>
      <c r="U61" s="2"/>
      <c r="V61" s="3"/>
    </row>
    <row r="62" spans="1:22">
      <c r="A62" s="1" t="s">
        <v>67</v>
      </c>
      <c r="B62" s="5">
        <v>17.5</v>
      </c>
      <c r="C62" s="5">
        <v>12</v>
      </c>
      <c r="D62" s="1">
        <v>25.03</v>
      </c>
      <c r="E62" s="1">
        <v>121.3</v>
      </c>
      <c r="F62" s="4">
        <f t="shared" si="0"/>
        <v>27.724</v>
      </c>
      <c r="G62" s="4">
        <f t="shared" si="1"/>
        <v>122.36750000000001</v>
      </c>
      <c r="H62" s="1">
        <v>28.209</v>
      </c>
      <c r="I62" s="1">
        <v>122.569</v>
      </c>
      <c r="J62" s="1">
        <v>27.239000000000001</v>
      </c>
      <c r="K62" s="1">
        <v>122.166</v>
      </c>
      <c r="L62" s="1">
        <v>18.95</v>
      </c>
      <c r="M62" s="6">
        <v>3.25</v>
      </c>
      <c r="N62" s="1" t="s">
        <v>73</v>
      </c>
      <c r="O62" s="20" t="s">
        <v>84</v>
      </c>
      <c r="U62" s="2"/>
      <c r="V62" s="3"/>
    </row>
    <row r="63" spans="1:22">
      <c r="A63" s="1" t="s">
        <v>68</v>
      </c>
      <c r="B63" s="5">
        <v>14.8</v>
      </c>
      <c r="C63" s="5">
        <v>11.6</v>
      </c>
      <c r="D63" s="1">
        <v>19.5</v>
      </c>
      <c r="E63" s="1">
        <v>109.56</v>
      </c>
      <c r="F63" s="4">
        <f t="shared" si="0"/>
        <v>20.986000000000001</v>
      </c>
      <c r="G63" s="4">
        <f t="shared" si="1"/>
        <v>110.9195</v>
      </c>
      <c r="H63" s="1">
        <v>21.157</v>
      </c>
      <c r="I63" s="1">
        <v>111.093</v>
      </c>
      <c r="J63" s="1">
        <v>20.815000000000001</v>
      </c>
      <c r="K63" s="1">
        <v>110.746</v>
      </c>
      <c r="L63" s="1">
        <v>18.05</v>
      </c>
      <c r="M63" s="6">
        <v>3.25</v>
      </c>
      <c r="N63" s="1" t="s">
        <v>73</v>
      </c>
      <c r="O63" s="20" t="s">
        <v>83</v>
      </c>
      <c r="U63" s="2"/>
      <c r="V63" s="3"/>
    </row>
    <row r="64" spans="1:22">
      <c r="A64" s="1" t="s">
        <v>69</v>
      </c>
      <c r="B64" s="4">
        <v>15.3</v>
      </c>
      <c r="C64" s="4">
        <v>14.5</v>
      </c>
      <c r="D64" s="1">
        <v>45.88</v>
      </c>
      <c r="E64" s="1">
        <v>-116.42</v>
      </c>
      <c r="F64" s="4">
        <f t="shared" si="0"/>
        <v>45.898499999999999</v>
      </c>
      <c r="G64" s="4">
        <f t="shared" si="1"/>
        <v>-110.3745</v>
      </c>
      <c r="H64" s="1">
        <v>45.887999999999998</v>
      </c>
      <c r="I64" s="1">
        <v>-110.211</v>
      </c>
      <c r="J64" s="1">
        <v>45.908999999999999</v>
      </c>
      <c r="K64" s="1">
        <v>-110.538</v>
      </c>
      <c r="L64" s="1">
        <v>16</v>
      </c>
      <c r="M64" s="6">
        <v>4.5</v>
      </c>
      <c r="N64" s="1" t="s">
        <v>74</v>
      </c>
      <c r="O64" s="20" t="s">
        <v>82</v>
      </c>
      <c r="U64" s="2"/>
      <c r="V64" s="3"/>
    </row>
    <row r="65" spans="1:22">
      <c r="A65" s="1" t="s">
        <v>70</v>
      </c>
      <c r="B65" s="4">
        <v>16.2</v>
      </c>
      <c r="C65" s="4">
        <v>15.3</v>
      </c>
      <c r="D65" s="1">
        <v>45.88</v>
      </c>
      <c r="E65" s="1">
        <v>-116.42</v>
      </c>
      <c r="F65" s="4">
        <f t="shared" si="0"/>
        <v>45.875500000000002</v>
      </c>
      <c r="G65" s="4">
        <f t="shared" si="1"/>
        <v>-110.027</v>
      </c>
      <c r="H65" s="1">
        <v>45.863</v>
      </c>
      <c r="I65" s="1">
        <v>-109.843</v>
      </c>
      <c r="J65" s="1">
        <v>45.887999999999998</v>
      </c>
      <c r="K65" s="1">
        <v>-110.211</v>
      </c>
      <c r="L65" s="1">
        <v>14.5</v>
      </c>
      <c r="M65" s="6">
        <v>10</v>
      </c>
      <c r="N65" s="1" t="s">
        <v>74</v>
      </c>
      <c r="O65" s="20" t="s">
        <v>82</v>
      </c>
      <c r="U65" s="2"/>
      <c r="V65" s="3"/>
    </row>
    <row r="66" spans="1:22">
      <c r="A66" s="1" t="s">
        <v>75</v>
      </c>
      <c r="B66" s="4">
        <v>15.3</v>
      </c>
      <c r="C66" s="4">
        <v>14.5</v>
      </c>
      <c r="D66" s="1">
        <v>46.631999999999998</v>
      </c>
      <c r="E66" s="1">
        <v>-118.639</v>
      </c>
      <c r="F66" s="4">
        <f t="shared" si="0"/>
        <v>46.730499999999999</v>
      </c>
      <c r="G66" s="4">
        <f t="shared" si="1"/>
        <v>-112.5355</v>
      </c>
      <c r="H66" s="1">
        <v>46.722000000000001</v>
      </c>
      <c r="I66" s="1">
        <v>-112.37</v>
      </c>
      <c r="J66" s="1">
        <v>46.738999999999997</v>
      </c>
      <c r="K66" s="1">
        <v>-112.70099999999999</v>
      </c>
      <c r="L66" s="1">
        <v>16.100000000000001</v>
      </c>
      <c r="M66" s="6">
        <v>4.4000000000000004</v>
      </c>
      <c r="N66" s="1" t="s">
        <v>74</v>
      </c>
      <c r="O66" s="20" t="s">
        <v>81</v>
      </c>
      <c r="U66" s="2"/>
      <c r="V66" s="3"/>
    </row>
    <row r="67" spans="1:22">
      <c r="A67" s="1" t="s">
        <v>76</v>
      </c>
      <c r="B67" s="4">
        <v>15.8</v>
      </c>
      <c r="C67" s="4">
        <v>15.6</v>
      </c>
      <c r="D67" s="1">
        <v>46.447000000000003</v>
      </c>
      <c r="E67" s="1">
        <v>-117.465</v>
      </c>
      <c r="F67" s="4">
        <f t="shared" ref="F67:F112" si="2">(H67+J67)/2</f>
        <v>46.483499999999999</v>
      </c>
      <c r="G67" s="4">
        <f t="shared" ref="G67:G112" si="3">(I67+K67)/2</f>
        <v>-111.0455</v>
      </c>
      <c r="H67" s="1">
        <v>46.481000000000002</v>
      </c>
      <c r="I67" s="1">
        <v>-111.004</v>
      </c>
      <c r="J67" s="1">
        <v>46.485999999999997</v>
      </c>
      <c r="K67" s="1">
        <v>-111.087</v>
      </c>
      <c r="L67" s="1">
        <v>19.100000000000001</v>
      </c>
      <c r="M67" s="6">
        <v>4.4000000000000004</v>
      </c>
      <c r="N67" s="1" t="s">
        <v>74</v>
      </c>
      <c r="O67" s="20" t="s">
        <v>81</v>
      </c>
      <c r="U67" s="2"/>
      <c r="V67" s="3"/>
    </row>
    <row r="68" spans="1:22">
      <c r="A68" s="1" t="s">
        <v>77</v>
      </c>
      <c r="B68" s="4">
        <v>15.6</v>
      </c>
      <c r="C68" s="4">
        <v>15.3</v>
      </c>
      <c r="D68" s="1">
        <v>45.795999999999999</v>
      </c>
      <c r="E68" s="1">
        <v>-118.116</v>
      </c>
      <c r="F68" s="4">
        <f t="shared" si="2"/>
        <v>45.863999999999997</v>
      </c>
      <c r="G68" s="4">
        <f t="shared" si="3"/>
        <v>-111.85050000000001</v>
      </c>
      <c r="H68" s="1">
        <v>45.860999999999997</v>
      </c>
      <c r="I68" s="1">
        <v>-111.789</v>
      </c>
      <c r="J68" s="1">
        <v>45.866999999999997</v>
      </c>
      <c r="K68" s="1">
        <v>-111.91200000000001</v>
      </c>
      <c r="L68" s="1">
        <v>16</v>
      </c>
      <c r="M68" s="6">
        <v>4.4000000000000004</v>
      </c>
      <c r="N68" s="1" t="s">
        <v>74</v>
      </c>
      <c r="O68" s="20" t="s">
        <v>81</v>
      </c>
      <c r="U68" s="2"/>
      <c r="V68" s="3"/>
    </row>
    <row r="69" spans="1:22">
      <c r="A69" s="1" t="s">
        <v>78</v>
      </c>
      <c r="B69" s="4">
        <v>15.8</v>
      </c>
      <c r="C69" s="4">
        <v>15.3</v>
      </c>
      <c r="D69" s="1">
        <v>45.973999999999997</v>
      </c>
      <c r="E69" s="1">
        <v>-117.271</v>
      </c>
      <c r="F69" s="4">
        <f t="shared" si="2"/>
        <v>46.0075</v>
      </c>
      <c r="G69" s="4">
        <f t="shared" si="3"/>
        <v>-110.95099999999999</v>
      </c>
      <c r="H69" s="1">
        <v>46.000999999999998</v>
      </c>
      <c r="I69" s="1">
        <v>-110.849</v>
      </c>
      <c r="J69" s="1">
        <v>46.014000000000003</v>
      </c>
      <c r="K69" s="1">
        <v>-111.053</v>
      </c>
      <c r="L69" s="1">
        <v>16.649999999999999</v>
      </c>
      <c r="M69" s="6">
        <v>4.4000000000000004</v>
      </c>
      <c r="N69" s="1" t="s">
        <v>74</v>
      </c>
      <c r="O69" s="20" t="s">
        <v>81</v>
      </c>
      <c r="U69" s="2"/>
      <c r="V69" s="3"/>
    </row>
    <row r="70" spans="1:22">
      <c r="A70" s="1" t="s">
        <v>79</v>
      </c>
      <c r="B70" s="4">
        <v>15.8</v>
      </c>
      <c r="C70" s="4">
        <v>15.8</v>
      </c>
      <c r="D70" s="1">
        <v>46.18</v>
      </c>
      <c r="E70" s="1">
        <v>-116.39400000000001</v>
      </c>
      <c r="F70" s="4">
        <f t="shared" si="2"/>
        <v>46.173000000000002</v>
      </c>
      <c r="G70" s="4">
        <f t="shared" si="3"/>
        <v>-109.956</v>
      </c>
      <c r="H70" s="1">
        <v>46.173000000000002</v>
      </c>
      <c r="I70" s="1">
        <v>-109.956</v>
      </c>
      <c r="J70" s="1">
        <v>46.173000000000002</v>
      </c>
      <c r="K70" s="1">
        <v>-109.956</v>
      </c>
      <c r="L70" s="1">
        <v>17.2</v>
      </c>
      <c r="M70" s="6">
        <v>4.4000000000000004</v>
      </c>
      <c r="N70" s="1" t="s">
        <v>74</v>
      </c>
      <c r="O70" s="20" t="s">
        <v>81</v>
      </c>
      <c r="U70" s="2"/>
      <c r="V70" s="3"/>
    </row>
    <row r="71" spans="1:22">
      <c r="A71" s="1" t="s">
        <v>86</v>
      </c>
      <c r="B71" s="4">
        <v>16.399999999999999</v>
      </c>
      <c r="C71" s="4">
        <v>15.8</v>
      </c>
      <c r="D71" s="1">
        <v>50.911000000000001</v>
      </c>
      <c r="E71" s="1">
        <v>6.5019999999999998</v>
      </c>
      <c r="F71" s="4">
        <f t="shared" si="2"/>
        <v>50.052</v>
      </c>
      <c r="G71" s="4">
        <f t="shared" si="3"/>
        <v>4.8695000000000004</v>
      </c>
      <c r="H71" s="1">
        <v>50.036000000000001</v>
      </c>
      <c r="I71" s="1">
        <v>4.843</v>
      </c>
      <c r="J71" s="1">
        <v>50.067999999999998</v>
      </c>
      <c r="K71" s="1">
        <v>4.8959999999999999</v>
      </c>
      <c r="L71" s="1">
        <v>15.8</v>
      </c>
      <c r="M71" s="6">
        <v>2.2000000000000002</v>
      </c>
      <c r="N71" s="1" t="s">
        <v>90</v>
      </c>
      <c r="O71" s="20" t="s">
        <v>88</v>
      </c>
      <c r="U71" s="2"/>
      <c r="V71" s="3"/>
    </row>
    <row r="72" spans="1:22">
      <c r="A72" s="1" t="s">
        <v>87</v>
      </c>
      <c r="B72" s="4">
        <v>15.6</v>
      </c>
      <c r="C72" s="4">
        <v>14.5</v>
      </c>
      <c r="D72" s="1">
        <v>50.911000000000001</v>
      </c>
      <c r="E72" s="1">
        <v>6.5019999999999998</v>
      </c>
      <c r="F72" s="4">
        <f t="shared" si="2"/>
        <v>50.107500000000002</v>
      </c>
      <c r="G72" s="4">
        <f t="shared" si="3"/>
        <v>4.9629999999999992</v>
      </c>
      <c r="H72" s="1">
        <v>50.079000000000001</v>
      </c>
      <c r="I72" s="1">
        <v>4.9139999999999997</v>
      </c>
      <c r="J72" s="1">
        <v>50.136000000000003</v>
      </c>
      <c r="K72" s="1">
        <v>5.0119999999999996</v>
      </c>
      <c r="L72" s="1">
        <v>17.5</v>
      </c>
      <c r="M72" s="6">
        <v>4.2</v>
      </c>
      <c r="N72" s="1" t="s">
        <v>89</v>
      </c>
      <c r="O72" s="20" t="s">
        <v>91</v>
      </c>
      <c r="U72" s="2"/>
      <c r="V72" s="3"/>
    </row>
    <row r="73" spans="1:22">
      <c r="A73" s="1" t="s">
        <v>92</v>
      </c>
      <c r="B73" s="5">
        <v>20.88</v>
      </c>
      <c r="C73" s="5">
        <v>13.6</v>
      </c>
      <c r="D73" s="4">
        <v>-20</v>
      </c>
      <c r="E73" s="4">
        <v>-66</v>
      </c>
      <c r="F73" s="4">
        <f t="shared" si="2"/>
        <v>-22.3995</v>
      </c>
      <c r="G73" s="4">
        <f t="shared" si="3"/>
        <v>-60.171500000000002</v>
      </c>
      <c r="H73" s="1">
        <v>-22.908999999999999</v>
      </c>
      <c r="I73" s="1">
        <v>-58.878</v>
      </c>
      <c r="J73" s="1">
        <v>-21.89</v>
      </c>
      <c r="K73" s="1">
        <v>-61.465000000000003</v>
      </c>
      <c r="L73" s="1">
        <v>23.55</v>
      </c>
      <c r="M73" s="6">
        <v>2.0499999999999998</v>
      </c>
      <c r="N73" s="1" t="s">
        <v>72</v>
      </c>
      <c r="O73" s="20" t="s">
        <v>93</v>
      </c>
      <c r="U73" s="2"/>
      <c r="V73" s="3"/>
    </row>
    <row r="74" spans="1:22">
      <c r="A74" s="1" t="s">
        <v>94</v>
      </c>
      <c r="B74" s="4">
        <v>16.100000000000001</v>
      </c>
      <c r="C74" s="4">
        <v>14</v>
      </c>
      <c r="D74" s="1">
        <v>4.5730000000000004</v>
      </c>
      <c r="E74" s="1">
        <v>36.396000000000001</v>
      </c>
      <c r="F74" s="4">
        <f t="shared" si="2"/>
        <v>3.5745</v>
      </c>
      <c r="G74" s="4">
        <f t="shared" si="3"/>
        <v>36.317500000000003</v>
      </c>
      <c r="H74" s="1">
        <v>3.5049999999999999</v>
      </c>
      <c r="I74" s="1">
        <v>36.313000000000002</v>
      </c>
      <c r="J74" s="1">
        <v>3.6440000000000001</v>
      </c>
      <c r="K74" s="1">
        <v>36.322000000000003</v>
      </c>
      <c r="L74" s="1">
        <v>24.4</v>
      </c>
      <c r="M74" s="6">
        <v>1.6</v>
      </c>
      <c r="N74" s="1" t="s">
        <v>95</v>
      </c>
      <c r="O74" s="20" t="s">
        <v>96</v>
      </c>
      <c r="U74" s="2"/>
      <c r="V74" s="3"/>
    </row>
    <row r="75" spans="1:22">
      <c r="A75" s="1" t="s">
        <v>97</v>
      </c>
      <c r="B75" s="5">
        <v>13.7</v>
      </c>
      <c r="C75" s="5">
        <v>12.5</v>
      </c>
      <c r="D75" s="1">
        <v>34</v>
      </c>
      <c r="E75" s="1">
        <v>108</v>
      </c>
      <c r="F75" s="4">
        <f t="shared" si="2"/>
        <v>34.983999999999995</v>
      </c>
      <c r="G75" s="4">
        <f t="shared" si="3"/>
        <v>107.55099999999999</v>
      </c>
      <c r="H75" s="1">
        <v>35.040999999999997</v>
      </c>
      <c r="I75" s="1">
        <v>107.57</v>
      </c>
      <c r="J75" s="1">
        <v>34.927</v>
      </c>
      <c r="K75" s="1">
        <v>107.532</v>
      </c>
      <c r="L75" s="1">
        <v>18.350000000000001</v>
      </c>
      <c r="M75" s="6">
        <v>2.5499999999999998</v>
      </c>
      <c r="N75" s="1" t="s">
        <v>73</v>
      </c>
      <c r="O75" s="20" t="s">
        <v>98</v>
      </c>
      <c r="U75" s="2"/>
      <c r="V75" s="3"/>
    </row>
    <row r="76" spans="1:22">
      <c r="A76" s="1" t="s">
        <v>99</v>
      </c>
      <c r="B76" s="5">
        <v>15.5</v>
      </c>
      <c r="C76" s="5">
        <v>12</v>
      </c>
      <c r="D76" s="1">
        <v>43.646000000000001</v>
      </c>
      <c r="E76" s="1">
        <v>111.976</v>
      </c>
      <c r="F76" s="4">
        <f t="shared" si="2"/>
        <v>44.814499999999995</v>
      </c>
      <c r="G76" s="4">
        <f t="shared" si="3"/>
        <v>111.072</v>
      </c>
      <c r="H76" s="1">
        <v>44.988999999999997</v>
      </c>
      <c r="I76" s="1">
        <v>111.09699999999999</v>
      </c>
      <c r="J76" s="1">
        <v>44.64</v>
      </c>
      <c r="K76" s="1">
        <v>111.047</v>
      </c>
      <c r="L76" s="1">
        <v>17.2</v>
      </c>
      <c r="M76" s="6">
        <v>3.9</v>
      </c>
      <c r="N76" s="1" t="s">
        <v>73</v>
      </c>
      <c r="O76" s="20" t="s">
        <v>100</v>
      </c>
      <c r="U76" s="2"/>
      <c r="V76" s="3"/>
    </row>
    <row r="77" spans="1:22">
      <c r="A77" s="1" t="s">
        <v>101</v>
      </c>
      <c r="B77" s="5">
        <v>15.97</v>
      </c>
      <c r="C77" s="5">
        <v>11.61</v>
      </c>
      <c r="D77" s="1">
        <v>40</v>
      </c>
      <c r="E77" s="1">
        <v>94.72</v>
      </c>
      <c r="F77" s="4">
        <f t="shared" si="2"/>
        <v>40.8645</v>
      </c>
      <c r="G77" s="4">
        <f t="shared" si="3"/>
        <v>94.234499999999997</v>
      </c>
      <c r="H77" s="1">
        <v>40.982999999999997</v>
      </c>
      <c r="I77" s="1">
        <v>94.171999999999997</v>
      </c>
      <c r="J77" s="1">
        <v>40.746000000000002</v>
      </c>
      <c r="K77" s="1">
        <v>94.296999999999997</v>
      </c>
      <c r="L77" s="1">
        <v>18.95</v>
      </c>
      <c r="M77" s="6">
        <v>3.25</v>
      </c>
      <c r="N77" s="1" t="s">
        <v>73</v>
      </c>
      <c r="O77" s="20" t="s">
        <v>102</v>
      </c>
      <c r="U77" s="2"/>
      <c r="V77" s="3"/>
    </row>
    <row r="78" spans="1:22">
      <c r="A78" s="1" t="s">
        <v>103</v>
      </c>
      <c r="B78" s="5">
        <v>15.97</v>
      </c>
      <c r="C78" s="5">
        <v>11.61</v>
      </c>
      <c r="D78" s="4">
        <v>36.567</v>
      </c>
      <c r="E78" s="1">
        <v>101.367</v>
      </c>
      <c r="F78" s="4">
        <f t="shared" si="2"/>
        <v>37.3855</v>
      </c>
      <c r="G78" s="4">
        <f t="shared" si="3"/>
        <v>100.732</v>
      </c>
      <c r="H78" s="1">
        <v>37.57</v>
      </c>
      <c r="I78" s="1">
        <v>100.773</v>
      </c>
      <c r="J78" s="1">
        <v>37.201000000000001</v>
      </c>
      <c r="K78" s="1">
        <v>100.691</v>
      </c>
      <c r="L78" s="1">
        <v>15.55</v>
      </c>
      <c r="M78" s="6">
        <v>6.15</v>
      </c>
      <c r="N78" s="1" t="s">
        <v>73</v>
      </c>
      <c r="O78" s="20" t="s">
        <v>104</v>
      </c>
      <c r="U78" s="2"/>
      <c r="V78" s="3"/>
    </row>
    <row r="79" spans="1:22">
      <c r="A79" s="1" t="s">
        <v>105</v>
      </c>
      <c r="B79" s="4">
        <v>15.59</v>
      </c>
      <c r="C79" s="4">
        <v>14.61</v>
      </c>
      <c r="D79" s="1">
        <v>29.73</v>
      </c>
      <c r="E79" s="1">
        <v>89.57</v>
      </c>
      <c r="F79" s="4">
        <f t="shared" si="2"/>
        <v>25.664999999999999</v>
      </c>
      <c r="G79" s="4">
        <f t="shared" si="3"/>
        <v>88.851500000000001</v>
      </c>
      <c r="H79" s="1">
        <v>25.547999999999998</v>
      </c>
      <c r="I79" s="1">
        <v>88.811000000000007</v>
      </c>
      <c r="J79" s="1">
        <v>25.782</v>
      </c>
      <c r="K79" s="1">
        <v>88.891999999999996</v>
      </c>
      <c r="L79" s="1">
        <v>8.2100000000000009</v>
      </c>
      <c r="M79" s="6">
        <v>2.82</v>
      </c>
      <c r="N79" s="1" t="s">
        <v>72</v>
      </c>
      <c r="O79" s="20" t="s">
        <v>106</v>
      </c>
      <c r="U79" s="2"/>
      <c r="V79" s="3"/>
    </row>
    <row r="80" spans="1:22">
      <c r="A80" s="1" t="s">
        <v>107</v>
      </c>
      <c r="B80" s="5">
        <v>15</v>
      </c>
      <c r="C80" s="5">
        <v>13.5</v>
      </c>
      <c r="D80" s="1">
        <v>51.53</v>
      </c>
      <c r="E80" s="1">
        <v>13.87</v>
      </c>
      <c r="F80" s="4">
        <f t="shared" si="2"/>
        <v>50.993499999999997</v>
      </c>
      <c r="G80" s="4">
        <f t="shared" si="3"/>
        <v>12.242999999999999</v>
      </c>
      <c r="H80" s="1">
        <v>50.965000000000003</v>
      </c>
      <c r="I80" s="1">
        <v>12.167999999999999</v>
      </c>
      <c r="J80" s="1">
        <v>51.021999999999998</v>
      </c>
      <c r="K80" s="1">
        <v>12.318</v>
      </c>
      <c r="L80" s="1">
        <v>16.850000000000001</v>
      </c>
      <c r="M80" s="6">
        <v>0.45</v>
      </c>
      <c r="N80" s="1" t="s">
        <v>73</v>
      </c>
      <c r="O80" s="20" t="s">
        <v>111</v>
      </c>
      <c r="U80" s="2"/>
      <c r="V80" s="3"/>
    </row>
    <row r="81" spans="1:22">
      <c r="A81" s="1" t="s">
        <v>108</v>
      </c>
      <c r="B81" s="4">
        <v>17</v>
      </c>
      <c r="C81" s="4">
        <v>15</v>
      </c>
      <c r="D81" s="1">
        <v>51.517000000000003</v>
      </c>
      <c r="E81" s="1">
        <v>13.75</v>
      </c>
      <c r="F81" s="4">
        <f t="shared" si="2"/>
        <v>50.91</v>
      </c>
      <c r="G81" s="4">
        <f t="shared" si="3"/>
        <v>11.951000000000001</v>
      </c>
      <c r="H81" s="1">
        <v>50.871000000000002</v>
      </c>
      <c r="I81" s="1">
        <v>11.851000000000001</v>
      </c>
      <c r="J81" s="1">
        <v>50.948999999999998</v>
      </c>
      <c r="K81" s="1">
        <v>12.051</v>
      </c>
      <c r="L81" s="1">
        <v>16.649999999999999</v>
      </c>
      <c r="M81" s="6">
        <v>0.15</v>
      </c>
      <c r="N81" s="1" t="s">
        <v>73</v>
      </c>
      <c r="O81" s="20" t="s">
        <v>111</v>
      </c>
      <c r="U81" s="2"/>
      <c r="V81" s="3"/>
    </row>
    <row r="82" spans="1:22">
      <c r="A82" s="1" t="s">
        <v>109</v>
      </c>
      <c r="B82" s="4">
        <v>16.899999999999999</v>
      </c>
      <c r="C82" s="4">
        <v>16</v>
      </c>
      <c r="D82" s="1">
        <v>48.503</v>
      </c>
      <c r="E82" s="1">
        <v>10.124000000000001</v>
      </c>
      <c r="F82" s="4">
        <f t="shared" si="2"/>
        <v>47.7545</v>
      </c>
      <c r="G82" s="4">
        <f t="shared" si="3"/>
        <v>8.5919999999999987</v>
      </c>
      <c r="H82" s="1">
        <v>47.734000000000002</v>
      </c>
      <c r="I82" s="1">
        <v>8.5549999999999997</v>
      </c>
      <c r="J82" s="1">
        <v>47.774999999999999</v>
      </c>
      <c r="K82" s="1">
        <v>8.6289999999999996</v>
      </c>
      <c r="L82" s="1">
        <v>16.3</v>
      </c>
      <c r="M82" s="6">
        <v>0.6</v>
      </c>
      <c r="N82" s="1" t="s">
        <v>73</v>
      </c>
      <c r="O82" s="20" t="s">
        <v>111</v>
      </c>
      <c r="U82" s="2"/>
      <c r="V82" s="3"/>
    </row>
    <row r="83" spans="1:22">
      <c r="A83" s="1" t="s">
        <v>110</v>
      </c>
      <c r="B83" s="4">
        <v>16.899999999999999</v>
      </c>
      <c r="C83" s="4">
        <v>16</v>
      </c>
      <c r="D83" s="1">
        <v>47.06</v>
      </c>
      <c r="E83" s="1">
        <v>15.22</v>
      </c>
      <c r="F83" s="4">
        <f t="shared" si="2"/>
        <v>46.4955</v>
      </c>
      <c r="G83" s="4">
        <f t="shared" si="3"/>
        <v>13.731</v>
      </c>
      <c r="H83" s="1">
        <v>46.48</v>
      </c>
      <c r="I83" s="1">
        <v>13.695</v>
      </c>
      <c r="J83" s="1">
        <v>46.511000000000003</v>
      </c>
      <c r="K83" s="1">
        <v>13.766999999999999</v>
      </c>
      <c r="L83" s="1">
        <v>16.649999999999999</v>
      </c>
      <c r="M83" s="6">
        <v>0.95</v>
      </c>
      <c r="N83" s="1" t="s">
        <v>73</v>
      </c>
      <c r="O83" s="20" t="s">
        <v>111</v>
      </c>
      <c r="U83" s="2"/>
      <c r="V83" s="3"/>
    </row>
    <row r="84" spans="1:22">
      <c r="A84" s="1" t="s">
        <v>113</v>
      </c>
      <c r="B84" s="5">
        <v>23.03</v>
      </c>
      <c r="C84" s="5">
        <v>15</v>
      </c>
      <c r="D84" s="1">
        <v>41.996000000000002</v>
      </c>
      <c r="E84" s="1">
        <v>77.498999999999995</v>
      </c>
      <c r="F84" s="4">
        <f t="shared" si="2"/>
        <v>42.535499999999999</v>
      </c>
      <c r="G84" s="4">
        <f t="shared" si="3"/>
        <v>76.652999999999992</v>
      </c>
      <c r="H84" s="1">
        <v>42.892000000000003</v>
      </c>
      <c r="I84" s="1">
        <v>76.597999999999999</v>
      </c>
      <c r="J84" s="1">
        <v>42.179000000000002</v>
      </c>
      <c r="K84" s="1">
        <v>76.707999999999998</v>
      </c>
      <c r="L84" s="1">
        <v>14.2</v>
      </c>
      <c r="M84" s="6">
        <v>2.6999999999999993</v>
      </c>
      <c r="N84" s="1" t="s">
        <v>73</v>
      </c>
      <c r="O84" s="20" t="s">
        <v>112</v>
      </c>
      <c r="U84" s="2"/>
      <c r="V84" s="3"/>
    </row>
    <row r="85" spans="1:22">
      <c r="A85" s="1" t="s">
        <v>114</v>
      </c>
      <c r="B85" s="4">
        <v>16.3</v>
      </c>
      <c r="C85" s="4">
        <v>15.3</v>
      </c>
      <c r="D85" s="1">
        <v>48.55</v>
      </c>
      <c r="E85" s="1">
        <v>11.266999999999999</v>
      </c>
      <c r="F85" s="4">
        <f t="shared" si="2"/>
        <v>47.869500000000002</v>
      </c>
      <c r="G85" s="4">
        <f t="shared" si="3"/>
        <v>9.7680000000000007</v>
      </c>
      <c r="H85" s="1">
        <v>47.847999999999999</v>
      </c>
      <c r="I85" s="1">
        <v>9.7260000000000009</v>
      </c>
      <c r="J85" s="1">
        <v>47.890999999999998</v>
      </c>
      <c r="K85" s="1">
        <v>9.81</v>
      </c>
      <c r="L85" s="1">
        <v>18.25</v>
      </c>
      <c r="M85" s="6">
        <v>2.5499999999999998</v>
      </c>
      <c r="N85" s="1" t="s">
        <v>115</v>
      </c>
      <c r="O85" s="20" t="s">
        <v>116</v>
      </c>
    </row>
    <row r="86" spans="1:22">
      <c r="A86" s="1" t="s">
        <v>119</v>
      </c>
      <c r="B86" s="5">
        <v>15.97</v>
      </c>
      <c r="C86" s="5">
        <v>11.61</v>
      </c>
      <c r="D86" s="1">
        <v>-6.41</v>
      </c>
      <c r="E86" s="1">
        <v>140.51</v>
      </c>
      <c r="F86" s="4">
        <f t="shared" si="2"/>
        <v>-12.997</v>
      </c>
      <c r="G86" s="4">
        <f t="shared" si="3"/>
        <v>138.685</v>
      </c>
      <c r="H86" s="1">
        <v>-13.936999999999999</v>
      </c>
      <c r="I86" s="1">
        <v>138.41999999999999</v>
      </c>
      <c r="J86" s="1">
        <v>-12.057</v>
      </c>
      <c r="K86" s="1">
        <v>138.94999999999999</v>
      </c>
      <c r="L86" s="1">
        <v>26.95</v>
      </c>
      <c r="M86" s="6">
        <v>5.0000000000000711E-2</v>
      </c>
      <c r="N86" s="1" t="s">
        <v>118</v>
      </c>
      <c r="O86" s="20" t="s">
        <v>112</v>
      </c>
    </row>
    <row r="87" spans="1:22">
      <c r="A87" s="1" t="s">
        <v>120</v>
      </c>
      <c r="B87" s="5">
        <v>15.97</v>
      </c>
      <c r="C87" s="5">
        <v>11.61</v>
      </c>
      <c r="D87" s="1">
        <v>29.5</v>
      </c>
      <c r="E87" s="1">
        <v>78.733000000000004</v>
      </c>
      <c r="F87" s="4">
        <f t="shared" si="2"/>
        <v>25.03</v>
      </c>
      <c r="G87" s="4">
        <f t="shared" si="3"/>
        <v>81.937999999999988</v>
      </c>
      <c r="H87" s="1">
        <v>24.173999999999999</v>
      </c>
      <c r="I87" s="1">
        <v>82.343999999999994</v>
      </c>
      <c r="J87" s="1">
        <v>25.885999999999999</v>
      </c>
      <c r="K87" s="1">
        <v>81.531999999999996</v>
      </c>
      <c r="L87" s="1">
        <v>26.8</v>
      </c>
      <c r="M87" s="6">
        <v>0.30000000000000071</v>
      </c>
      <c r="N87" s="1" t="s">
        <v>118</v>
      </c>
      <c r="O87" s="20" t="s">
        <v>112</v>
      </c>
    </row>
    <row r="88" spans="1:22">
      <c r="A88" s="1" t="s">
        <v>121</v>
      </c>
      <c r="B88" s="4">
        <v>16</v>
      </c>
      <c r="C88" s="4">
        <v>15</v>
      </c>
      <c r="D88" s="1">
        <v>39.9</v>
      </c>
      <c r="E88" s="1">
        <v>-120.66</v>
      </c>
      <c r="F88" s="4">
        <f t="shared" si="2"/>
        <v>40.070999999999998</v>
      </c>
      <c r="G88" s="4">
        <f t="shared" si="3"/>
        <v>-114.79249999999999</v>
      </c>
      <c r="H88" s="1">
        <v>40.063000000000002</v>
      </c>
      <c r="I88" s="1">
        <v>-114.6</v>
      </c>
      <c r="J88" s="1">
        <v>40.079000000000001</v>
      </c>
      <c r="K88" s="1">
        <v>-114.985</v>
      </c>
      <c r="L88" s="1">
        <v>17.8</v>
      </c>
      <c r="M88" s="6">
        <v>1</v>
      </c>
      <c r="N88" s="1" t="s">
        <v>118</v>
      </c>
      <c r="O88" s="20" t="s">
        <v>112</v>
      </c>
    </row>
    <row r="89" spans="1:22">
      <c r="A89" s="1" t="s">
        <v>122</v>
      </c>
      <c r="B89" s="4">
        <v>15.97</v>
      </c>
      <c r="C89" s="4">
        <v>13.65</v>
      </c>
      <c r="D89" s="1">
        <v>48.08</v>
      </c>
      <c r="E89" s="1">
        <v>23.7</v>
      </c>
      <c r="F89" s="4">
        <f t="shared" si="2"/>
        <v>47.853999999999999</v>
      </c>
      <c r="G89" s="4">
        <f t="shared" si="3"/>
        <v>22.198</v>
      </c>
      <c r="H89" s="1">
        <v>47.835000000000001</v>
      </c>
      <c r="I89" s="1">
        <v>22.094000000000001</v>
      </c>
      <c r="J89" s="1">
        <v>47.872999999999998</v>
      </c>
      <c r="K89" s="1">
        <v>22.302</v>
      </c>
      <c r="L89" s="1">
        <v>17</v>
      </c>
      <c r="M89" s="6">
        <v>1.4</v>
      </c>
      <c r="N89" s="1" t="s">
        <v>124</v>
      </c>
      <c r="O89" s="20" t="s">
        <v>123</v>
      </c>
    </row>
    <row r="90" spans="1:22">
      <c r="A90" s="1" t="s">
        <v>125</v>
      </c>
      <c r="B90" s="4">
        <v>16</v>
      </c>
      <c r="C90" s="4">
        <v>14.8</v>
      </c>
      <c r="D90" s="1">
        <v>-32.99</v>
      </c>
      <c r="E90" s="1">
        <v>140.91</v>
      </c>
      <c r="F90" s="4">
        <f t="shared" si="2"/>
        <v>-40.258499999999998</v>
      </c>
      <c r="G90" s="4">
        <f t="shared" si="3"/>
        <v>139.50200000000001</v>
      </c>
      <c r="H90" s="1">
        <v>-40.515999999999998</v>
      </c>
      <c r="I90" s="1">
        <v>139.471</v>
      </c>
      <c r="J90" s="1">
        <v>-40.000999999999998</v>
      </c>
      <c r="K90" s="1">
        <v>139.53299999999999</v>
      </c>
      <c r="L90" s="1">
        <v>18.05</v>
      </c>
      <c r="M90" s="6">
        <v>2.25</v>
      </c>
      <c r="N90" s="1" t="s">
        <v>118</v>
      </c>
      <c r="O90" s="20" t="s">
        <v>112</v>
      </c>
    </row>
    <row r="91" spans="1:22">
      <c r="A91" s="1" t="s">
        <v>126</v>
      </c>
      <c r="B91" s="4">
        <v>16</v>
      </c>
      <c r="C91" s="4">
        <v>14</v>
      </c>
      <c r="D91" s="1">
        <v>74.3</v>
      </c>
      <c r="E91" s="1">
        <v>-123.033</v>
      </c>
      <c r="F91" s="4">
        <f t="shared" si="2"/>
        <v>74.459500000000006</v>
      </c>
      <c r="G91" s="4">
        <f t="shared" si="3"/>
        <v>-111.61449999999999</v>
      </c>
      <c r="H91" s="1">
        <v>74.436000000000007</v>
      </c>
      <c r="I91" s="1">
        <v>-110.851</v>
      </c>
      <c r="J91" s="1">
        <v>74.483000000000004</v>
      </c>
      <c r="K91" s="1">
        <v>-112.378</v>
      </c>
      <c r="L91" s="1">
        <v>15.700000000000001</v>
      </c>
      <c r="M91" s="6">
        <v>0.40000000000000036</v>
      </c>
      <c r="N91" s="1" t="s">
        <v>118</v>
      </c>
      <c r="O91" s="20" t="s">
        <v>112</v>
      </c>
    </row>
    <row r="92" spans="1:22">
      <c r="A92" s="1" t="s">
        <v>127</v>
      </c>
      <c r="B92" s="4">
        <v>18.7</v>
      </c>
      <c r="C92" s="4">
        <v>15.1</v>
      </c>
      <c r="D92" s="1">
        <v>-45.2</v>
      </c>
      <c r="E92" s="1">
        <v>169.1</v>
      </c>
      <c r="F92" s="4">
        <f t="shared" si="2"/>
        <v>-49.072500000000005</v>
      </c>
      <c r="G92" s="4">
        <f t="shared" si="3"/>
        <v>177.48650000000001</v>
      </c>
      <c r="H92" s="1">
        <v>-49.387</v>
      </c>
      <c r="I92" s="1">
        <v>178.126</v>
      </c>
      <c r="J92" s="1">
        <v>-48.758000000000003</v>
      </c>
      <c r="K92" s="1">
        <v>176.84700000000001</v>
      </c>
      <c r="L92" s="1">
        <v>18.25</v>
      </c>
      <c r="M92" s="6">
        <v>1.75</v>
      </c>
      <c r="N92" s="1" t="s">
        <v>128</v>
      </c>
      <c r="O92" s="20" t="s">
        <v>129</v>
      </c>
    </row>
    <row r="93" spans="1:22">
      <c r="A93" s="1" t="s">
        <v>130</v>
      </c>
      <c r="B93" s="5">
        <v>15.97</v>
      </c>
      <c r="C93" s="5">
        <v>11.61</v>
      </c>
      <c r="D93" s="1">
        <v>-26.613</v>
      </c>
      <c r="E93" s="1">
        <v>-65.841999999999999</v>
      </c>
      <c r="F93" s="4">
        <f t="shared" si="2"/>
        <v>-28.522500000000001</v>
      </c>
      <c r="G93" s="4">
        <f t="shared" si="3"/>
        <v>-61.060499999999998</v>
      </c>
      <c r="H93" s="1">
        <v>-28.824000000000002</v>
      </c>
      <c r="I93" s="1">
        <v>-60.16</v>
      </c>
      <c r="J93" s="1">
        <v>-28.221</v>
      </c>
      <c r="K93" s="1">
        <v>-61.960999999999999</v>
      </c>
      <c r="L93" s="1">
        <v>19.95</v>
      </c>
      <c r="M93" s="6">
        <v>6.5499999999999989</v>
      </c>
      <c r="N93" s="1" t="s">
        <v>118</v>
      </c>
      <c r="O93" s="20" t="s">
        <v>112</v>
      </c>
    </row>
    <row r="94" spans="1:22">
      <c r="A94" s="1" t="s">
        <v>131</v>
      </c>
      <c r="B94" s="5">
        <v>15.97</v>
      </c>
      <c r="C94" s="5">
        <v>11.61</v>
      </c>
      <c r="D94" s="1">
        <v>-52.723999999999997</v>
      </c>
      <c r="E94" s="1">
        <v>-68.605999999999995</v>
      </c>
      <c r="F94" s="4">
        <f t="shared" si="2"/>
        <v>-54.679000000000002</v>
      </c>
      <c r="G94" s="4">
        <f t="shared" si="3"/>
        <v>-62.952500000000001</v>
      </c>
      <c r="H94" s="1">
        <v>-54.988</v>
      </c>
      <c r="I94" s="1">
        <v>-61.857999999999997</v>
      </c>
      <c r="J94" s="1">
        <v>-54.37</v>
      </c>
      <c r="K94" s="1">
        <v>-64.046999999999997</v>
      </c>
      <c r="L94" s="1">
        <v>16.8</v>
      </c>
      <c r="M94" s="6">
        <v>4.5</v>
      </c>
      <c r="N94" s="1" t="s">
        <v>118</v>
      </c>
      <c r="O94" s="20" t="s">
        <v>112</v>
      </c>
    </row>
    <row r="95" spans="1:22">
      <c r="A95" s="1" t="s">
        <v>132</v>
      </c>
      <c r="B95" s="4">
        <v>16</v>
      </c>
      <c r="C95" s="4">
        <v>14</v>
      </c>
      <c r="D95" s="1">
        <v>40.155000000000001</v>
      </c>
      <c r="E95" s="1">
        <v>44.039000000000001</v>
      </c>
      <c r="F95" s="4">
        <f t="shared" si="2"/>
        <v>40.633499999999998</v>
      </c>
      <c r="G95" s="4">
        <f t="shared" si="3"/>
        <v>43.067499999999995</v>
      </c>
      <c r="H95" s="1">
        <v>40.661999999999999</v>
      </c>
      <c r="I95" s="1">
        <v>43.01</v>
      </c>
      <c r="J95" s="1">
        <v>40.604999999999997</v>
      </c>
      <c r="K95" s="1">
        <v>43.125</v>
      </c>
      <c r="L95" s="1">
        <v>17.399999999999999</v>
      </c>
      <c r="M95" s="6">
        <v>0.9</v>
      </c>
      <c r="N95" s="1" t="s">
        <v>73</v>
      </c>
      <c r="O95" s="20" t="s">
        <v>133</v>
      </c>
    </row>
    <row r="96" spans="1:22">
      <c r="A96" s="1" t="s">
        <v>135</v>
      </c>
      <c r="B96" s="4">
        <v>16</v>
      </c>
      <c r="C96" s="4">
        <v>14</v>
      </c>
      <c r="D96" s="1">
        <v>46.9</v>
      </c>
      <c r="E96" s="1">
        <v>35.799999999999997</v>
      </c>
      <c r="F96" s="4">
        <f t="shared" si="2"/>
        <v>47.09</v>
      </c>
      <c r="G96" s="4">
        <f t="shared" si="3"/>
        <v>34.349999999999994</v>
      </c>
      <c r="H96" s="1">
        <v>47.1</v>
      </c>
      <c r="I96" s="1">
        <v>34.262999999999998</v>
      </c>
      <c r="J96" s="1">
        <v>47.08</v>
      </c>
      <c r="K96" s="1">
        <v>34.436999999999998</v>
      </c>
      <c r="L96" s="1">
        <v>18.399999999999999</v>
      </c>
      <c r="M96" s="6">
        <v>0</v>
      </c>
      <c r="N96" s="1" t="s">
        <v>117</v>
      </c>
      <c r="O96" s="20" t="s">
        <v>134</v>
      </c>
    </row>
    <row r="97" spans="1:15">
      <c r="A97" s="1" t="s">
        <v>138</v>
      </c>
      <c r="B97" s="4">
        <v>17.8</v>
      </c>
      <c r="C97" s="4">
        <v>14</v>
      </c>
      <c r="D97" s="1">
        <v>42.4</v>
      </c>
      <c r="E97" s="1">
        <v>-3.19</v>
      </c>
      <c r="F97" s="4">
        <f t="shared" si="2"/>
        <v>41.252499999999998</v>
      </c>
      <c r="G97" s="4">
        <f t="shared" si="3"/>
        <v>-4.1460000000000008</v>
      </c>
      <c r="H97" s="1">
        <v>41.119</v>
      </c>
      <c r="I97" s="1">
        <v>-4.2590000000000003</v>
      </c>
      <c r="J97" s="1">
        <v>41.386000000000003</v>
      </c>
      <c r="K97" s="1">
        <v>-4.0330000000000004</v>
      </c>
      <c r="L97" s="1">
        <v>17</v>
      </c>
      <c r="M97" s="6">
        <v>1.4</v>
      </c>
      <c r="N97" s="1" t="s">
        <v>73</v>
      </c>
      <c r="O97" s="20" t="s">
        <v>139</v>
      </c>
    </row>
    <row r="98" spans="1:15">
      <c r="A98" s="1" t="s">
        <v>140</v>
      </c>
      <c r="B98" s="4">
        <v>17</v>
      </c>
      <c r="C98" s="4">
        <v>15</v>
      </c>
      <c r="D98" s="1">
        <v>48.564999999999998</v>
      </c>
      <c r="E98" s="1">
        <v>9.5329999999999995</v>
      </c>
      <c r="F98" s="4">
        <f t="shared" si="2"/>
        <v>47.816500000000005</v>
      </c>
      <c r="G98" s="4">
        <f t="shared" si="3"/>
        <v>8.0425000000000004</v>
      </c>
      <c r="H98" s="1">
        <v>47.77</v>
      </c>
      <c r="I98" s="1">
        <v>7.9610000000000003</v>
      </c>
      <c r="J98" s="1">
        <v>47.863</v>
      </c>
      <c r="K98" s="1">
        <v>8.1240000000000006</v>
      </c>
      <c r="L98" s="1">
        <v>16.05</v>
      </c>
      <c r="M98" s="6">
        <v>0.45</v>
      </c>
      <c r="N98" s="1" t="s">
        <v>73</v>
      </c>
      <c r="O98" s="20" t="s">
        <v>141</v>
      </c>
    </row>
    <row r="99" spans="1:15">
      <c r="A99" s="1" t="s">
        <v>142</v>
      </c>
      <c r="B99" s="4">
        <v>15.95</v>
      </c>
      <c r="C99" s="4">
        <v>13.65</v>
      </c>
      <c r="D99" s="1">
        <v>38.335999999999999</v>
      </c>
      <c r="E99" s="1">
        <v>27.407</v>
      </c>
      <c r="F99" s="4">
        <f t="shared" si="2"/>
        <v>38.247</v>
      </c>
      <c r="G99" s="4">
        <f t="shared" si="3"/>
        <v>26.518999999999998</v>
      </c>
      <c r="H99" s="1">
        <v>38.238999999999997</v>
      </c>
      <c r="I99" s="1">
        <v>26.46</v>
      </c>
      <c r="J99" s="1">
        <v>38.255000000000003</v>
      </c>
      <c r="K99" s="1">
        <v>26.577999999999999</v>
      </c>
      <c r="L99" s="1">
        <v>17.5</v>
      </c>
      <c r="M99" s="6">
        <v>0.5</v>
      </c>
      <c r="N99" s="1" t="s">
        <v>118</v>
      </c>
      <c r="O99" s="20" t="s">
        <v>143</v>
      </c>
    </row>
    <row r="100" spans="1:15">
      <c r="A100" s="1" t="s">
        <v>144</v>
      </c>
      <c r="B100" s="4">
        <v>16</v>
      </c>
      <c r="C100" s="4">
        <v>14</v>
      </c>
      <c r="D100" s="1">
        <v>46.165999999999997</v>
      </c>
      <c r="E100" s="1">
        <v>18.513000000000002</v>
      </c>
      <c r="F100" s="4">
        <f t="shared" si="2"/>
        <v>45.762999999999998</v>
      </c>
      <c r="G100" s="4">
        <f t="shared" si="3"/>
        <v>17.170999999999999</v>
      </c>
      <c r="H100" s="1">
        <v>45.735999999999997</v>
      </c>
      <c r="I100" s="1">
        <v>17.093</v>
      </c>
      <c r="J100" s="1">
        <v>45.79</v>
      </c>
      <c r="K100" s="1">
        <v>17.248999999999999</v>
      </c>
      <c r="L100" s="1">
        <v>16.100000000000001</v>
      </c>
      <c r="M100" s="6">
        <v>2</v>
      </c>
      <c r="N100" s="1" t="s">
        <v>118</v>
      </c>
      <c r="O100" s="20" t="s">
        <v>145</v>
      </c>
    </row>
    <row r="101" spans="1:15">
      <c r="A101" s="1" t="s">
        <v>146</v>
      </c>
      <c r="B101" s="4">
        <v>15.8</v>
      </c>
      <c r="C101" s="4">
        <v>15.5</v>
      </c>
      <c r="D101" s="1">
        <v>-38.963000000000001</v>
      </c>
      <c r="E101" s="1">
        <v>-68.007000000000005</v>
      </c>
      <c r="F101" s="4">
        <f t="shared" si="2"/>
        <v>-41.176000000000002</v>
      </c>
      <c r="G101" s="4">
        <f t="shared" si="3"/>
        <v>-62.089500000000001</v>
      </c>
      <c r="H101" s="1">
        <v>-41.197000000000003</v>
      </c>
      <c r="I101" s="1">
        <v>-62.021999999999998</v>
      </c>
      <c r="J101" s="1">
        <v>-41.155000000000001</v>
      </c>
      <c r="K101" s="1">
        <v>-62.156999999999996</v>
      </c>
      <c r="L101" s="1">
        <v>26</v>
      </c>
      <c r="M101" s="6">
        <v>1</v>
      </c>
      <c r="O101" s="20" t="s">
        <v>147</v>
      </c>
    </row>
    <row r="102" spans="1:15">
      <c r="A102" s="1" t="s">
        <v>148</v>
      </c>
      <c r="B102" s="4">
        <v>16</v>
      </c>
      <c r="C102" s="4">
        <v>15</v>
      </c>
      <c r="D102" s="1">
        <v>39.630000000000003</v>
      </c>
      <c r="E102" s="1">
        <v>-73.63</v>
      </c>
      <c r="F102" s="4">
        <f t="shared" si="2"/>
        <v>38.170999999999999</v>
      </c>
      <c r="G102" s="4">
        <f t="shared" si="3"/>
        <v>-68.280500000000004</v>
      </c>
      <c r="H102" s="1">
        <v>38.115000000000002</v>
      </c>
      <c r="I102" s="1">
        <v>-68.114000000000004</v>
      </c>
      <c r="J102" s="1">
        <v>38.226999999999997</v>
      </c>
      <c r="K102" s="1">
        <v>-68.447000000000003</v>
      </c>
      <c r="L102" s="1">
        <v>16.25</v>
      </c>
      <c r="M102" s="6">
        <v>2.75</v>
      </c>
      <c r="N102" s="1" t="s">
        <v>73</v>
      </c>
      <c r="O102" s="20" t="s">
        <v>149</v>
      </c>
    </row>
    <row r="103" spans="1:15">
      <c r="A103" s="1" t="s">
        <v>150</v>
      </c>
      <c r="B103" s="4">
        <v>15.95</v>
      </c>
      <c r="C103" s="4">
        <v>13.65</v>
      </c>
      <c r="D103" s="1">
        <v>55</v>
      </c>
      <c r="E103" s="1">
        <v>76</v>
      </c>
      <c r="F103" s="4">
        <f t="shared" si="2"/>
        <v>56.402000000000001</v>
      </c>
      <c r="G103" s="4">
        <f t="shared" si="3"/>
        <v>74.652999999999992</v>
      </c>
      <c r="H103" s="1">
        <v>56.503</v>
      </c>
      <c r="I103" s="1">
        <v>74.554000000000002</v>
      </c>
      <c r="J103" s="1">
        <v>56.301000000000002</v>
      </c>
      <c r="K103" s="1">
        <v>74.751999999999995</v>
      </c>
      <c r="L103" s="1">
        <v>12.75</v>
      </c>
      <c r="M103" s="6">
        <v>0.25</v>
      </c>
      <c r="N103" s="1" t="s">
        <v>73</v>
      </c>
      <c r="O103" s="20" t="s">
        <v>151</v>
      </c>
    </row>
    <row r="104" spans="1:15">
      <c r="A104" s="1" t="s">
        <v>152</v>
      </c>
      <c r="B104" s="4">
        <v>16</v>
      </c>
      <c r="C104" s="4">
        <v>13</v>
      </c>
      <c r="D104" s="1">
        <v>65</v>
      </c>
      <c r="E104" s="1">
        <v>171</v>
      </c>
      <c r="F104" s="4">
        <f t="shared" si="2"/>
        <v>66.143000000000001</v>
      </c>
      <c r="G104" s="4">
        <f t="shared" si="3"/>
        <v>175.03699999999998</v>
      </c>
      <c r="H104" s="1">
        <v>66.25</v>
      </c>
      <c r="I104" s="1">
        <v>175.45599999999999</v>
      </c>
      <c r="J104" s="1">
        <v>66.036000000000001</v>
      </c>
      <c r="K104" s="1">
        <v>174.61799999999999</v>
      </c>
      <c r="L104" s="1">
        <v>12.75</v>
      </c>
      <c r="M104" s="6">
        <v>3.65</v>
      </c>
      <c r="N104" s="1" t="s">
        <v>73</v>
      </c>
      <c r="O104" s="20" t="s">
        <v>151</v>
      </c>
    </row>
    <row r="105" spans="1:15">
      <c r="A105" s="1" t="s">
        <v>153</v>
      </c>
      <c r="B105" s="4">
        <v>16</v>
      </c>
      <c r="C105" s="4">
        <v>13</v>
      </c>
      <c r="D105" s="1">
        <v>58</v>
      </c>
      <c r="E105" s="1">
        <v>83</v>
      </c>
      <c r="F105" s="4">
        <f t="shared" si="2"/>
        <v>59.528500000000001</v>
      </c>
      <c r="G105" s="4">
        <f t="shared" si="3"/>
        <v>81.726500000000001</v>
      </c>
      <c r="H105" s="1">
        <v>59.676000000000002</v>
      </c>
      <c r="I105" s="1">
        <v>81.600999999999999</v>
      </c>
      <c r="J105" s="1">
        <v>59.381</v>
      </c>
      <c r="K105" s="1">
        <v>81.852000000000004</v>
      </c>
      <c r="L105" s="1">
        <v>11.25</v>
      </c>
      <c r="M105" s="6">
        <v>1.75</v>
      </c>
      <c r="N105" s="1" t="s">
        <v>73</v>
      </c>
      <c r="O105" s="20" t="s">
        <v>151</v>
      </c>
    </row>
    <row r="106" spans="1:15">
      <c r="A106" s="1" t="s">
        <v>154</v>
      </c>
      <c r="B106" s="4">
        <v>16</v>
      </c>
      <c r="C106" s="4">
        <v>13</v>
      </c>
      <c r="D106" s="1">
        <v>55</v>
      </c>
      <c r="E106" s="1">
        <v>80</v>
      </c>
      <c r="F106" s="4">
        <f t="shared" si="2"/>
        <v>56.466999999999999</v>
      </c>
      <c r="G106" s="4">
        <f t="shared" si="3"/>
        <v>78.823499999999996</v>
      </c>
      <c r="H106" s="1">
        <v>56.607999999999997</v>
      </c>
      <c r="I106" s="1">
        <v>78.709000000000003</v>
      </c>
      <c r="J106" s="1">
        <v>56.326000000000001</v>
      </c>
      <c r="K106" s="1">
        <v>78.938000000000002</v>
      </c>
      <c r="L106" s="1">
        <v>15.4</v>
      </c>
      <c r="M106" s="6">
        <v>2.1</v>
      </c>
      <c r="N106" s="1" t="s">
        <v>73</v>
      </c>
      <c r="O106" s="20" t="s">
        <v>151</v>
      </c>
    </row>
    <row r="107" spans="1:15">
      <c r="A107" s="1" t="s">
        <v>155</v>
      </c>
      <c r="B107" s="4">
        <v>16</v>
      </c>
      <c r="C107" s="4">
        <v>13</v>
      </c>
      <c r="D107" s="1">
        <v>51</v>
      </c>
      <c r="E107" s="1">
        <v>68</v>
      </c>
      <c r="F107" s="4">
        <f t="shared" si="2"/>
        <v>52.176500000000004</v>
      </c>
      <c r="G107" s="4">
        <f t="shared" si="3"/>
        <v>66.727499999999992</v>
      </c>
      <c r="H107" s="1">
        <v>52.289000000000001</v>
      </c>
      <c r="I107" s="1">
        <v>66.605000000000004</v>
      </c>
      <c r="J107" s="1">
        <v>52.064</v>
      </c>
      <c r="K107" s="1">
        <v>66.849999999999994</v>
      </c>
      <c r="L107" s="1">
        <v>14.5</v>
      </c>
      <c r="M107" s="6">
        <v>1.2</v>
      </c>
      <c r="N107" s="1" t="s">
        <v>73</v>
      </c>
      <c r="O107" s="20" t="s">
        <v>151</v>
      </c>
    </row>
    <row r="108" spans="1:15">
      <c r="A108" s="1" t="s">
        <v>158</v>
      </c>
      <c r="B108" s="4">
        <v>15.9</v>
      </c>
      <c r="C108" s="4">
        <v>15.1</v>
      </c>
      <c r="D108" s="6">
        <v>-45.144550000000002</v>
      </c>
      <c r="E108" s="7">
        <v>169.93704</v>
      </c>
      <c r="F108" s="4">
        <f t="shared" si="2"/>
        <v>-48.829499999999996</v>
      </c>
      <c r="G108" s="4">
        <f t="shared" si="3"/>
        <v>177.9</v>
      </c>
      <c r="H108" s="1">
        <v>-48.902000000000001</v>
      </c>
      <c r="I108" s="1">
        <v>178.054</v>
      </c>
      <c r="J108" s="1">
        <v>-48.756999999999998</v>
      </c>
      <c r="K108" s="1">
        <v>177.74600000000001</v>
      </c>
      <c r="L108" s="1">
        <v>20.2</v>
      </c>
      <c r="M108" s="6">
        <v>1</v>
      </c>
      <c r="N108" s="1" t="s">
        <v>156</v>
      </c>
      <c r="O108" s="20" t="s">
        <v>157</v>
      </c>
    </row>
    <row r="109" spans="1:15">
      <c r="A109" s="1" t="s">
        <v>159</v>
      </c>
      <c r="B109" s="4">
        <v>16.600000000000001</v>
      </c>
      <c r="C109" s="4">
        <v>15.8</v>
      </c>
      <c r="D109" s="1">
        <v>-63.31</v>
      </c>
      <c r="E109" s="1">
        <v>135.999</v>
      </c>
      <c r="F109" s="4">
        <f t="shared" si="2"/>
        <v>-61.621499999999997</v>
      </c>
      <c r="G109" s="4">
        <f t="shared" si="3"/>
        <v>133.75049999999999</v>
      </c>
      <c r="H109" s="1">
        <v>-61.581000000000003</v>
      </c>
      <c r="I109" s="1">
        <v>133.73599999999999</v>
      </c>
      <c r="J109" s="1">
        <v>-61.661999999999999</v>
      </c>
      <c r="K109" s="1">
        <v>133.76499999999999</v>
      </c>
      <c r="L109" s="1">
        <v>11</v>
      </c>
      <c r="M109" s="6">
        <v>5</v>
      </c>
      <c r="N109" s="1" t="s">
        <v>160</v>
      </c>
      <c r="O109" s="20" t="s">
        <v>161</v>
      </c>
    </row>
    <row r="110" spans="1:15">
      <c r="A110" s="1" t="s">
        <v>162</v>
      </c>
      <c r="B110" s="4">
        <v>16.5</v>
      </c>
      <c r="C110" s="4">
        <v>15</v>
      </c>
      <c r="D110" s="1">
        <v>35.265999999999998</v>
      </c>
      <c r="E110" s="1">
        <v>105.593</v>
      </c>
      <c r="F110" s="4">
        <f t="shared" si="2"/>
        <v>36.412999999999997</v>
      </c>
      <c r="G110" s="4">
        <f t="shared" si="3"/>
        <v>105.12450000000001</v>
      </c>
      <c r="H110" s="1">
        <v>36.481999999999999</v>
      </c>
      <c r="I110" s="1">
        <v>105.14400000000001</v>
      </c>
      <c r="J110" s="1">
        <v>36.344000000000001</v>
      </c>
      <c r="K110" s="1">
        <v>105.105</v>
      </c>
      <c r="L110" s="1">
        <v>16.5</v>
      </c>
      <c r="M110" s="6">
        <v>2.5</v>
      </c>
      <c r="N110" s="1" t="s">
        <v>73</v>
      </c>
      <c r="O110" s="20" t="s">
        <v>163</v>
      </c>
    </row>
    <row r="111" spans="1:15">
      <c r="A111" s="1" t="s">
        <v>164</v>
      </c>
      <c r="B111" s="4">
        <v>17</v>
      </c>
      <c r="C111" s="4">
        <v>14</v>
      </c>
      <c r="D111" s="1">
        <v>-23.555</v>
      </c>
      <c r="E111" s="1">
        <v>134.67599999999999</v>
      </c>
      <c r="F111" s="4">
        <f t="shared" si="2"/>
        <v>-30.9405</v>
      </c>
      <c r="G111" s="4">
        <f t="shared" si="3"/>
        <v>132.58350000000002</v>
      </c>
      <c r="H111" s="1">
        <v>-31.6</v>
      </c>
      <c r="I111" s="1">
        <v>132.41800000000001</v>
      </c>
      <c r="J111" s="1">
        <v>-30.280999999999999</v>
      </c>
      <c r="K111" s="1">
        <v>132.749</v>
      </c>
      <c r="L111" s="1">
        <v>17</v>
      </c>
      <c r="M111" s="6">
        <v>5</v>
      </c>
      <c r="N111" s="1" t="s">
        <v>74</v>
      </c>
      <c r="O111" s="20" t="s">
        <v>165</v>
      </c>
    </row>
    <row r="112" spans="1:15">
      <c r="A112" s="1" t="s">
        <v>166</v>
      </c>
      <c r="B112" s="5">
        <v>19</v>
      </c>
      <c r="C112" s="5">
        <v>16</v>
      </c>
      <c r="D112" s="1">
        <v>34.93</v>
      </c>
      <c r="E112" s="1">
        <v>101.8</v>
      </c>
      <c r="F112" s="4">
        <f t="shared" si="2"/>
        <v>35.972999999999999</v>
      </c>
      <c r="G112" s="4">
        <f t="shared" si="3"/>
        <v>99.944000000000003</v>
      </c>
      <c r="H112" s="1">
        <v>36.091000000000001</v>
      </c>
      <c r="I112" s="1">
        <v>99.78</v>
      </c>
      <c r="J112" s="1">
        <v>35.854999999999997</v>
      </c>
      <c r="K112" s="1">
        <v>100.108</v>
      </c>
      <c r="L112" s="1">
        <v>15.15</v>
      </c>
      <c r="M112" s="6">
        <v>0.95</v>
      </c>
      <c r="N112" s="1" t="s">
        <v>73</v>
      </c>
      <c r="O112" s="20" t="s">
        <v>167</v>
      </c>
    </row>
  </sheetData>
  <sortState ref="A1:M53">
    <sortCondition ref="A1:A53"/>
  </sortState>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Northumbria University at Newcastle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dc:creator>
  <cp:lastModifiedBy>Microsoft Office User</cp:lastModifiedBy>
  <dcterms:created xsi:type="dcterms:W3CDTF">2019-09-02T13:58:06Z</dcterms:created>
  <dcterms:modified xsi:type="dcterms:W3CDTF">2020-04-25T19:00:13Z</dcterms:modified>
</cp:coreProperties>
</file>